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us-Dieter Hofmann\Documents\FVH Original\Internet 2024-2025\"/>
    </mc:Choice>
  </mc:AlternateContent>
  <xr:revisionPtr revIDLastSave="0" documentId="13_ncr:1_{5940993D-7D3B-4D24-9920-58BEDEB8F0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L A Ffm Gr. 1" sheetId="11" r:id="rId1"/>
    <sheet name="Tabelle" sheetId="12" r:id="rId2"/>
  </sheets>
  <definedNames>
    <definedName name="_xlnm._FilterDatabase" localSheetId="0" hidden="1">'KL A Ffm Gr. 1'!$A$4:$U$396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4" i="11" l="1"/>
  <c r="Q24" i="11"/>
  <c r="P24" i="11"/>
  <c r="O24" i="11"/>
  <c r="N24" i="11"/>
  <c r="M24" i="11"/>
  <c r="U23" i="11"/>
  <c r="T23" i="11"/>
  <c r="U22" i="11"/>
  <c r="T22" i="11"/>
  <c r="U21" i="11"/>
  <c r="T21" i="11"/>
  <c r="U20" i="11"/>
  <c r="T20" i="11"/>
  <c r="U19" i="11"/>
  <c r="T19" i="11"/>
  <c r="U18" i="11"/>
  <c r="T18" i="11"/>
  <c r="U17" i="11"/>
  <c r="T17" i="11"/>
  <c r="U16" i="11"/>
  <c r="T16" i="11"/>
  <c r="U15" i="11"/>
  <c r="T15" i="11"/>
  <c r="U14" i="11"/>
  <c r="T14" i="11"/>
  <c r="U13" i="11"/>
  <c r="T13" i="11"/>
  <c r="U12" i="11"/>
  <c r="T12" i="11"/>
  <c r="U11" i="11"/>
  <c r="T11" i="11"/>
  <c r="U10" i="11"/>
  <c r="T10" i="11"/>
  <c r="U9" i="11"/>
  <c r="T9" i="11"/>
  <c r="U8" i="11"/>
  <c r="T8" i="11"/>
  <c r="U7" i="11"/>
  <c r="U24" i="11" s="1"/>
  <c r="T7" i="11"/>
  <c r="T24" i="11" s="1"/>
  <c r="I24" i="12"/>
  <c r="G24" i="12"/>
  <c r="F24" i="12"/>
  <c r="E24" i="12"/>
  <c r="D24" i="12"/>
  <c r="C24" i="12"/>
  <c r="K23" i="12"/>
  <c r="J23" i="12"/>
  <c r="K22" i="12"/>
  <c r="J22" i="12"/>
  <c r="K21" i="12"/>
  <c r="J21" i="12"/>
  <c r="K20" i="12"/>
  <c r="J20" i="12"/>
  <c r="K19" i="12"/>
  <c r="J19" i="12"/>
  <c r="K17" i="12"/>
  <c r="J17" i="12"/>
  <c r="K18" i="12"/>
  <c r="J18" i="12"/>
  <c r="K16" i="12"/>
  <c r="J16" i="12"/>
  <c r="K15" i="12"/>
  <c r="J15" i="12"/>
  <c r="K14" i="12"/>
  <c r="J14" i="12"/>
  <c r="K13" i="12"/>
  <c r="J13" i="12"/>
  <c r="K12" i="12"/>
  <c r="J12" i="12"/>
  <c r="K11" i="12"/>
  <c r="J11" i="12"/>
  <c r="K10" i="12"/>
  <c r="J10" i="12"/>
  <c r="K9" i="12"/>
  <c r="J9" i="12"/>
  <c r="K8" i="12"/>
  <c r="J8" i="12"/>
  <c r="K7" i="12"/>
  <c r="J7" i="12"/>
  <c r="J24" i="12" s="1"/>
  <c r="U56" i="11"/>
  <c r="T56" i="11"/>
  <c r="U55" i="11"/>
  <c r="T55" i="11"/>
  <c r="U54" i="11"/>
  <c r="T54" i="11"/>
  <c r="U53" i="11"/>
  <c r="T53" i="11"/>
  <c r="U52" i="11"/>
  <c r="T52" i="11"/>
  <c r="U51" i="11"/>
  <c r="T51" i="11"/>
  <c r="U50" i="11"/>
  <c r="T50" i="11"/>
  <c r="U49" i="11"/>
  <c r="T49" i="11"/>
  <c r="U48" i="11"/>
  <c r="T48" i="11"/>
  <c r="U47" i="11"/>
  <c r="T47" i="11"/>
  <c r="U46" i="11"/>
  <c r="T46" i="11"/>
  <c r="U45" i="11"/>
  <c r="T45" i="11"/>
  <c r="U44" i="11"/>
  <c r="T44" i="11"/>
  <c r="U43" i="11"/>
  <c r="T43" i="11"/>
  <c r="U42" i="11"/>
  <c r="T42" i="11"/>
  <c r="U41" i="11"/>
  <c r="T41" i="11"/>
  <c r="U40" i="11"/>
  <c r="T40" i="11"/>
  <c r="S57" i="11"/>
  <c r="Q57" i="11"/>
  <c r="P57" i="11"/>
  <c r="O57" i="11"/>
  <c r="N57" i="11"/>
  <c r="M57" i="11"/>
  <c r="K24" i="12" l="1"/>
  <c r="U57" i="11"/>
  <c r="T57" i="11"/>
</calcChain>
</file>

<file path=xl/sharedStrings.xml><?xml version="1.0" encoding="utf-8"?>
<sst xmlns="http://schemas.openxmlformats.org/spreadsheetml/2006/main" count="1426" uniqueCount="109">
  <si>
    <t>1. Spieltag</t>
  </si>
  <si>
    <t>-</t>
  </si>
  <si>
    <t>:</t>
  </si>
  <si>
    <t>2. Spieltag</t>
  </si>
  <si>
    <t>4. Spieltag</t>
  </si>
  <si>
    <t>5. Spieltag</t>
  </si>
  <si>
    <t>6. Spieltag</t>
  </si>
  <si>
    <t>7. Spieltag</t>
  </si>
  <si>
    <t>8. Spieltag</t>
  </si>
  <si>
    <t>9. Spieltag</t>
  </si>
  <si>
    <t>10. Spieltag</t>
  </si>
  <si>
    <t>11. Spieltag</t>
  </si>
  <si>
    <t>12. Spieltag</t>
  </si>
  <si>
    <t>13. Spieltag</t>
  </si>
  <si>
    <t>14. Spieltag</t>
  </si>
  <si>
    <t>15. Spieltag</t>
  </si>
  <si>
    <t>16. Spieltag</t>
  </si>
  <si>
    <t>17. Spieltag</t>
  </si>
  <si>
    <t>18. Spieltag</t>
  </si>
  <si>
    <t>19. Spieltag</t>
  </si>
  <si>
    <t>20. Spieltag</t>
  </si>
  <si>
    <t>22. Spieltag</t>
  </si>
  <si>
    <t>23. Spieltag</t>
  </si>
  <si>
    <t>24. Spieltag</t>
  </si>
  <si>
    <t>25. Spieltag</t>
  </si>
  <si>
    <t>26. Spieltag</t>
  </si>
  <si>
    <t>27. Spieltag</t>
  </si>
  <si>
    <t>28. Spieltag</t>
  </si>
  <si>
    <t>29. Spieltag</t>
  </si>
  <si>
    <t>30. Spieltag</t>
  </si>
  <si>
    <t>31. Spieltag</t>
  </si>
  <si>
    <t>32. Spieltag</t>
  </si>
  <si>
    <t>33. Spieltag</t>
  </si>
  <si>
    <t>34. Spieltag</t>
  </si>
  <si>
    <t>Spielfrei</t>
  </si>
  <si>
    <t xml:space="preserve">FC Germania 08 Ginnheim </t>
  </si>
  <si>
    <t>SG Concordia Eschersheim II</t>
  </si>
  <si>
    <t xml:space="preserve">TSG 51 Ffm </t>
  </si>
  <si>
    <t xml:space="preserve">1. FC Maroc 74 Ffm </t>
  </si>
  <si>
    <t>SV 1919 Niederursel</t>
  </si>
  <si>
    <t>FC City Ffm</t>
  </si>
  <si>
    <t>FC Tempo Ffm II</t>
  </si>
  <si>
    <t>SV 1920 Bonames</t>
  </si>
  <si>
    <t xml:space="preserve">DJK SW Griesheim </t>
  </si>
  <si>
    <t>SV Blau-Gelb Ffm</t>
  </si>
  <si>
    <t>SG Praunheim 1908</t>
  </si>
  <si>
    <t>21. Spieltag</t>
  </si>
  <si>
    <t xml:space="preserve">FV 09 Eschersheim </t>
  </si>
  <si>
    <t xml:space="preserve">FV 1920 Hausen </t>
  </si>
  <si>
    <t xml:space="preserve">SC Riedberg </t>
  </si>
  <si>
    <t>VfR 1955 Bockenheim</t>
  </si>
  <si>
    <t xml:space="preserve">FV Saz - Rock Ffm </t>
  </si>
  <si>
    <t>SG Westend Ffm</t>
  </si>
  <si>
    <t>Mi</t>
  </si>
  <si>
    <t>Do</t>
  </si>
  <si>
    <t>Di</t>
  </si>
  <si>
    <t>Platz</t>
  </si>
  <si>
    <t>Verein</t>
  </si>
  <si>
    <t>Sp</t>
  </si>
  <si>
    <t>g</t>
  </si>
  <si>
    <t>u</t>
  </si>
  <si>
    <t>v</t>
  </si>
  <si>
    <t>Tore</t>
  </si>
  <si>
    <t>Diff.</t>
  </si>
  <si>
    <t>Pkt.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</si>
  <si>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</si>
  <si>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</si>
  <si>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</si>
  <si>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</si>
  <si>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</si>
  <si>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</si>
  <si>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</si>
  <si>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</si>
  <si>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</si>
  <si>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</si>
  <si>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</si>
  <si>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</si>
  <si>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</si>
  <si>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</si>
  <si>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</si>
  <si>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</si>
  <si>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</si>
  <si>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Summen</t>
  </si>
  <si>
    <t>03. bis 05.09.2024</t>
  </si>
  <si>
    <t>Donnerstag 03.10.2024</t>
  </si>
  <si>
    <t>bei TSG 1951</t>
  </si>
  <si>
    <t>3. Spieltag</t>
  </si>
  <si>
    <t>DJK SW Griesheim</t>
  </si>
  <si>
    <t>in Niederursel</t>
  </si>
  <si>
    <t>Wertung</t>
  </si>
  <si>
    <t>Nachholspiel vom 7. Spieltag</t>
  </si>
  <si>
    <t>Nachholspiel vom 6. Spieltag</t>
  </si>
  <si>
    <t>Nachholspiel vom 8. Spieltag</t>
  </si>
  <si>
    <t>Nachholspiel vom 11. Spieltag</t>
  </si>
  <si>
    <t>Es fehlt das Ergebnis des abgebrochenen Spiels zwischen Praunheim und City vom 29.09.2024</t>
  </si>
  <si>
    <t>(4:3)</t>
  </si>
  <si>
    <t>Urteil</t>
  </si>
  <si>
    <r>
      <t>KL A Gruppe 1 Frankfurt Saison 2024/2025 T</t>
    </r>
    <r>
      <rPr>
        <b/>
        <sz val="10"/>
        <color theme="1"/>
        <rFont val="Arial"/>
        <family val="2"/>
      </rPr>
      <t>abellenach der Vorrunde</t>
    </r>
    <r>
      <rPr>
        <b/>
        <sz val="10"/>
        <color rgb="FF000080"/>
        <rFont val="Arial"/>
        <family val="2"/>
      </rPr>
      <t xml:space="preserve"> Stand 14.11.2024</t>
    </r>
  </si>
  <si>
    <t>Nachholspiel vom 21. Spieltag</t>
  </si>
  <si>
    <t>Die aktuelle Tabelle (.pdf) finden sie am Ende der Datei</t>
  </si>
  <si>
    <t>KL : Thorsten Bastian, Handy 0157-57803558, thorstenbastian1964@web.de</t>
  </si>
  <si>
    <t>KL A Gruppe 1 Frankfurt Saison 2024 / 2025</t>
  </si>
  <si>
    <t>Donnerstag 01.05.2025</t>
  </si>
  <si>
    <t>Fr</t>
  </si>
  <si>
    <t>So</t>
  </si>
  <si>
    <t>23.02.2025 bis 01.03.2025</t>
  </si>
  <si>
    <r>
      <rPr>
        <b/>
        <sz val="10"/>
        <color rgb="FF0033CC"/>
        <rFont val="Arial"/>
        <family val="2"/>
      </rPr>
      <t xml:space="preserve">17 Mannschaften, 1 Aufsteiger, </t>
    </r>
    <r>
      <rPr>
        <b/>
        <sz val="10"/>
        <color rgb="FFFF0000"/>
        <rFont val="Arial"/>
        <family val="2"/>
      </rPr>
      <t>maximal 3 Absteiger</t>
    </r>
    <r>
      <rPr>
        <b/>
        <sz val="10"/>
        <color theme="1"/>
        <rFont val="Arial"/>
        <family val="2"/>
      </rPr>
      <t xml:space="preserve">
Relegation mit Kreisligen A Gr. 2 und B Gr.1 und Gr.2 nach unten
Die Zahl der Mannschaften in den 2 Kreisligen wird in der Summe auf 34 festgeschrieben
Die Anzahl der Absteiger wird hälftig auf die beiden Spielklassen verteilt.
Sollten aus der Kreisoberliga 3 oder 5 Mannschaften absteigen, wird über ein Entscheidungsspiel zwischen den Vor- bzw. Drittletzten der beiden Gruppen ein zusätzlicher Absteiger ermittelt.
</t>
    </r>
    <r>
      <rPr>
        <b/>
        <sz val="10"/>
        <color rgb="FFFF0000"/>
        <rFont val="Arial"/>
        <family val="2"/>
      </rPr>
      <t>Schiedsrichtersoll: 1 Punkt Abzug SC Riedberg, FC Maroc, TSG 51, SG Praunheim
FV Eschersheim - 8 Punkte Abzug FC Maroc durch Urteil</t>
    </r>
  </si>
  <si>
    <t>in Nieder-Eschbach</t>
  </si>
  <si>
    <r>
      <t>KL A Gruppe 1 Frankfurt Saison 2024/2025 T</t>
    </r>
    <r>
      <rPr>
        <b/>
        <sz val="10"/>
        <color theme="1"/>
        <rFont val="Arial"/>
        <family val="2"/>
      </rPr>
      <t>abelle</t>
    </r>
    <r>
      <rPr>
        <b/>
        <sz val="10"/>
        <color rgb="FF000080"/>
        <rFont val="Arial"/>
        <family val="2"/>
      </rPr>
      <t xml:space="preserve"> Stand 27.04.2025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</si>
</sst>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3333FF"/>
      <name val="Arial"/>
      <family val="2"/>
    </font>
    <font>
      <b/>
      <sz val="10"/>
      <color rgb="FF000080"/>
      <name val="Arial"/>
      <family val="2"/>
    </font>
    <font>
      <b/>
      <sz val="10"/>
      <color rgb="FF0000FF"/>
      <name val="Arial"/>
      <family val="2"/>
    </font>
    <font>
      <b/>
      <sz val="10"/>
      <color rgb="FF000000"/>
      <name val="Arial"/>
      <family val="2"/>
    </font>
    <font>
      <b/>
      <sz val="10"/>
      <color rgb="FF0033CC"/>
      <name val="Arial"/>
      <family val="2"/>
    </font>
    <font>
      <b/>
      <sz val="8"/>
      <color rgb="FFFF0000"/>
      <name val="Arial"/>
      <family val="2"/>
    </font>
    <font>
      <b/>
      <sz val="12"/>
      <name val="Arial"/>
      <family val="2"/>
    </font>
    <font>
      <b/>
      <sz val="12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2">
    <xf numFmtId="0" fontId="0" fillId="0" borderId="0" xfId="0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left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9" fillId="6" borderId="5" xfId="1" applyFont="1" applyFill="1" applyBorder="1" applyAlignment="1">
      <alignment horizontal="center" vertical="center"/>
    </xf>
    <xf numFmtId="0" fontId="6" fillId="6" borderId="4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6" borderId="25" xfId="1" applyFont="1" applyFill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/>
    </xf>
    <xf numFmtId="0" fontId="6" fillId="6" borderId="25" xfId="1" applyFont="1" applyFill="1" applyBorder="1" applyAlignment="1">
      <alignment horizontal="center" vertical="center"/>
    </xf>
    <xf numFmtId="0" fontId="6" fillId="6" borderId="5" xfId="1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20" fontId="1" fillId="0" borderId="1" xfId="0" applyNumberFormat="1" applyFont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left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left" vertical="center"/>
    </xf>
    <xf numFmtId="0" fontId="9" fillId="7" borderId="23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10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34" xfId="0" applyFont="1" applyFill="1" applyBorder="1" applyAlignment="1">
      <alignment horizontal="center" vertical="center"/>
    </xf>
    <xf numFmtId="14" fontId="1" fillId="3" borderId="34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20" fontId="11" fillId="0" borderId="1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</cellXfs>
  <cellStyles count="2">
    <cellStyle name="Standard" xfId="0" builtinId="0"/>
    <cellStyle name="Standard 2" xfId="1" xr:uid="{1F36D532-2FF6-4D31-ACEF-7D855B0E2628}"/>
  </cellStyles>
  <dxfs count="0"/>
  <tableStyles count="0" defaultTableStyle="TableStyleMedium2" defaultPivotStyle="PivotStyleLight16"/>
  <colors>
    <mruColors>
      <color rgb="FF0033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60"/>
  <sheetViews>
    <sheetView tabSelected="1" workbookViewId="0">
      <pane ySplit="4" topLeftCell="A5" activePane="bottomLeft" state="frozen"/>
      <selection pane="bottomLeft" activeCell="J15" sqref="J15"/>
    </sheetView>
  </sheetViews>
  <sheetFormatPr baseColWidth="10" defaultColWidth="11.5703125" defaultRowHeight="12.75" x14ac:dyDescent="0.25"/>
  <cols>
    <col min="1" max="1" width="11.5703125" style="4"/>
    <col min="2" max="2" width="10.5703125" style="6" customWidth="1"/>
    <col min="3" max="3" width="6.42578125" style="4" customWidth="1"/>
    <col min="4" max="4" width="30.7109375" style="1" customWidth="1"/>
    <col min="5" max="5" width="2.85546875" style="1" customWidth="1"/>
    <col min="6" max="6" width="30.7109375" style="1" customWidth="1"/>
    <col min="7" max="7" width="5.7109375" style="1" customWidth="1"/>
    <col min="8" max="8" width="2.85546875" style="1" customWidth="1"/>
    <col min="9" max="9" width="5.7109375" style="1" customWidth="1"/>
    <col min="10" max="10" width="5.42578125" style="4" customWidth="1"/>
    <col min="11" max="11" width="6.7109375" style="1" customWidth="1"/>
    <col min="12" max="12" width="33.7109375" style="1" customWidth="1"/>
    <col min="13" max="17" width="5.7109375" style="1" customWidth="1"/>
    <col min="18" max="18" width="3.42578125" style="1" customWidth="1"/>
    <col min="19" max="21" width="5.7109375" style="1" customWidth="1"/>
    <col min="22" max="16384" width="11.5703125" style="4"/>
  </cols>
  <sheetData>
    <row r="1" spans="1:21" s="127" customFormat="1" ht="15.75" x14ac:dyDescent="0.25">
      <c r="A1" s="125"/>
      <c r="B1" s="126"/>
      <c r="C1" s="144" t="s">
        <v>101</v>
      </c>
      <c r="D1" s="144"/>
      <c r="E1" s="144"/>
      <c r="F1" s="144"/>
      <c r="G1" s="1"/>
      <c r="H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127" customFormat="1" ht="15.75" x14ac:dyDescent="0.25">
      <c r="A2" s="5"/>
      <c r="B2" s="5"/>
      <c r="C2" s="145" t="s">
        <v>99</v>
      </c>
      <c r="D2" s="145"/>
      <c r="E2" s="145"/>
      <c r="F2" s="145"/>
      <c r="G2" s="1"/>
      <c r="H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6" customFormat="1" x14ac:dyDescent="0.25">
      <c r="A3" s="5"/>
      <c r="B3" s="5"/>
      <c r="C3" s="146" t="s">
        <v>100</v>
      </c>
      <c r="D3" s="146"/>
      <c r="E3" s="146"/>
      <c r="F3" s="146"/>
      <c r="G3" s="1"/>
      <c r="H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3.5" thickBot="1" x14ac:dyDescent="0.3">
      <c r="A4" s="5"/>
      <c r="B4" s="5"/>
      <c r="C4" s="1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13.5" thickBot="1" x14ac:dyDescent="0.3">
      <c r="D5" s="122" t="s">
        <v>0</v>
      </c>
      <c r="E5" s="122"/>
      <c r="F5" s="123">
        <v>45508</v>
      </c>
      <c r="K5" s="147" t="s">
        <v>108</v>
      </c>
      <c r="L5" s="148"/>
      <c r="M5" s="148"/>
      <c r="N5" s="148"/>
      <c r="O5" s="148"/>
      <c r="P5" s="148"/>
      <c r="Q5" s="148"/>
      <c r="R5" s="148"/>
      <c r="S5" s="148"/>
      <c r="T5" s="148"/>
      <c r="U5" s="149"/>
    </row>
    <row r="6" spans="1:21" ht="13.5" thickBot="1" x14ac:dyDescent="0.3">
      <c r="A6" s="11"/>
      <c r="B6" s="10"/>
      <c r="C6" s="63">
        <v>0.625</v>
      </c>
      <c r="D6" s="15" t="s">
        <v>47</v>
      </c>
      <c r="E6" s="15" t="s">
        <v>1</v>
      </c>
      <c r="F6" s="15" t="s">
        <v>40</v>
      </c>
      <c r="G6" s="15">
        <v>3</v>
      </c>
      <c r="H6" s="15" t="s">
        <v>2</v>
      </c>
      <c r="I6" s="15">
        <v>5</v>
      </c>
      <c r="K6" s="17" t="s">
        <v>56</v>
      </c>
      <c r="L6" s="17" t="s">
        <v>57</v>
      </c>
      <c r="M6" s="17" t="s">
        <v>58</v>
      </c>
      <c r="N6" s="18" t="s">
        <v>59</v>
      </c>
      <c r="O6" s="19" t="s">
        <v>60</v>
      </c>
      <c r="P6" s="20" t="s">
        <v>61</v>
      </c>
      <c r="Q6" s="150" t="s">
        <v>62</v>
      </c>
      <c r="R6" s="151"/>
      <c r="S6" s="152"/>
      <c r="T6" s="17" t="s">
        <v>63</v>
      </c>
      <c r="U6" s="17" t="s">
        <v>64</v>
      </c>
    </row>
    <row r="7" spans="1:21" x14ac:dyDescent="0.25">
      <c r="A7" s="11"/>
      <c r="B7" s="65" t="s">
        <v>85</v>
      </c>
      <c r="C7" s="63">
        <v>0.625</v>
      </c>
      <c r="D7" s="15" t="s">
        <v>48</v>
      </c>
      <c r="E7" s="15" t="s">
        <v>1</v>
      </c>
      <c r="F7" s="15" t="s">
        <v>36</v>
      </c>
      <c r="G7" s="15">
        <v>9</v>
      </c>
      <c r="H7" s="15" t="s">
        <v>2</v>
      </c>
      <c r="I7" s="15">
        <v>2</v>
      </c>
      <c r="K7" s="21" t="s">
        <v>65</v>
      </c>
      <c r="L7" s="22" t="s">
        <v>52</v>
      </c>
      <c r="M7" s="23">
        <v>28</v>
      </c>
      <c r="N7" s="24">
        <v>27</v>
      </c>
      <c r="O7" s="25">
        <v>0</v>
      </c>
      <c r="P7" s="26">
        <v>1</v>
      </c>
      <c r="Q7" s="23">
        <v>145</v>
      </c>
      <c r="R7" s="27" t="s">
        <v>2</v>
      </c>
      <c r="S7" s="28">
        <v>26</v>
      </c>
      <c r="T7" s="29">
        <f>Q7-S7</f>
        <v>119</v>
      </c>
      <c r="U7" s="30">
        <f>N7*3+O7</f>
        <v>81</v>
      </c>
    </row>
    <row r="8" spans="1:21" x14ac:dyDescent="0.25">
      <c r="A8" s="11"/>
      <c r="B8" s="10"/>
      <c r="C8" s="63">
        <v>0.625</v>
      </c>
      <c r="D8" s="15" t="s">
        <v>52</v>
      </c>
      <c r="E8" s="15" t="s">
        <v>1</v>
      </c>
      <c r="F8" s="15" t="s">
        <v>38</v>
      </c>
      <c r="G8" s="15">
        <v>2</v>
      </c>
      <c r="H8" s="15" t="s">
        <v>2</v>
      </c>
      <c r="I8" s="15">
        <v>0</v>
      </c>
      <c r="K8" s="31" t="s">
        <v>66</v>
      </c>
      <c r="L8" s="80" t="s">
        <v>35</v>
      </c>
      <c r="M8" s="32">
        <v>28</v>
      </c>
      <c r="N8" s="81">
        <v>21</v>
      </c>
      <c r="O8" s="82">
        <v>2</v>
      </c>
      <c r="P8" s="83">
        <v>5</v>
      </c>
      <c r="Q8" s="32">
        <v>115</v>
      </c>
      <c r="R8" s="84" t="s">
        <v>2</v>
      </c>
      <c r="S8" s="85">
        <v>43</v>
      </c>
      <c r="T8" s="135">
        <f>Q8-S8</f>
        <v>72</v>
      </c>
      <c r="U8" s="33">
        <f>N8*3+O8</f>
        <v>65</v>
      </c>
    </row>
    <row r="9" spans="1:21" x14ac:dyDescent="0.25">
      <c r="A9" s="11"/>
      <c r="B9" s="10"/>
      <c r="C9" s="63">
        <v>0.625</v>
      </c>
      <c r="D9" s="15" t="s">
        <v>45</v>
      </c>
      <c r="E9" s="15" t="s">
        <v>1</v>
      </c>
      <c r="F9" s="15" t="s">
        <v>44</v>
      </c>
      <c r="G9" s="15">
        <v>2</v>
      </c>
      <c r="H9" s="15" t="s">
        <v>2</v>
      </c>
      <c r="I9" s="15">
        <v>5</v>
      </c>
      <c r="K9" s="34" t="s">
        <v>67</v>
      </c>
      <c r="L9" s="112" t="s">
        <v>39</v>
      </c>
      <c r="M9" s="113">
        <v>28</v>
      </c>
      <c r="N9" s="114">
        <v>19</v>
      </c>
      <c r="O9" s="115">
        <v>3</v>
      </c>
      <c r="P9" s="116">
        <v>6</v>
      </c>
      <c r="Q9" s="113">
        <v>115</v>
      </c>
      <c r="R9" s="117" t="s">
        <v>2</v>
      </c>
      <c r="S9" s="118">
        <v>53</v>
      </c>
      <c r="T9" s="136">
        <f>Q9-S9</f>
        <v>62</v>
      </c>
      <c r="U9" s="35">
        <f>N9*3+O9</f>
        <v>60</v>
      </c>
    </row>
    <row r="10" spans="1:21" x14ac:dyDescent="0.25">
      <c r="A10" s="11"/>
      <c r="B10" s="10"/>
      <c r="C10" s="63">
        <v>0.64583333333333337</v>
      </c>
      <c r="D10" s="15" t="s">
        <v>43</v>
      </c>
      <c r="E10" s="15" t="s">
        <v>1</v>
      </c>
      <c r="F10" s="15" t="s">
        <v>41</v>
      </c>
      <c r="G10" s="15">
        <v>1</v>
      </c>
      <c r="H10" s="15" t="s">
        <v>2</v>
      </c>
      <c r="I10" s="15">
        <v>3</v>
      </c>
      <c r="K10" s="34" t="s">
        <v>68</v>
      </c>
      <c r="L10" s="36" t="s">
        <v>44</v>
      </c>
      <c r="M10" s="37">
        <v>27</v>
      </c>
      <c r="N10" s="38">
        <v>19</v>
      </c>
      <c r="O10" s="39">
        <v>2</v>
      </c>
      <c r="P10" s="40">
        <v>6</v>
      </c>
      <c r="Q10" s="37">
        <v>115</v>
      </c>
      <c r="R10" s="41" t="s">
        <v>2</v>
      </c>
      <c r="S10" s="42">
        <v>34</v>
      </c>
      <c r="T10" s="93">
        <f>Q10-S10</f>
        <v>81</v>
      </c>
      <c r="U10" s="35">
        <f>N10*3+O10</f>
        <v>59</v>
      </c>
    </row>
    <row r="11" spans="1:21" x14ac:dyDescent="0.25">
      <c r="A11" s="11"/>
      <c r="B11" s="10"/>
      <c r="C11" s="63">
        <v>0.64583333333333337</v>
      </c>
      <c r="D11" s="15" t="s">
        <v>35</v>
      </c>
      <c r="E11" s="15" t="s">
        <v>1</v>
      </c>
      <c r="F11" s="15" t="s">
        <v>49</v>
      </c>
      <c r="G11" s="15">
        <v>2</v>
      </c>
      <c r="H11" s="15" t="s">
        <v>2</v>
      </c>
      <c r="I11" s="15">
        <v>2</v>
      </c>
      <c r="K11" s="34" t="s">
        <v>69</v>
      </c>
      <c r="L11" s="36" t="s">
        <v>49</v>
      </c>
      <c r="M11" s="37">
        <v>27</v>
      </c>
      <c r="N11" s="38">
        <v>19</v>
      </c>
      <c r="O11" s="39">
        <v>1</v>
      </c>
      <c r="P11" s="40">
        <v>7</v>
      </c>
      <c r="Q11" s="37">
        <v>114</v>
      </c>
      <c r="R11" s="41" t="s">
        <v>2</v>
      </c>
      <c r="S11" s="42">
        <v>55</v>
      </c>
      <c r="T11" s="43">
        <f>Q11-S11</f>
        <v>59</v>
      </c>
      <c r="U11" s="130">
        <f>N11*3+O11-1</f>
        <v>57</v>
      </c>
    </row>
    <row r="12" spans="1:21" x14ac:dyDescent="0.25">
      <c r="A12" s="11"/>
      <c r="B12" s="10"/>
      <c r="C12" s="63">
        <v>0.64583333333333337</v>
      </c>
      <c r="D12" s="15" t="s">
        <v>50</v>
      </c>
      <c r="E12" s="15" t="s">
        <v>1</v>
      </c>
      <c r="F12" s="15" t="s">
        <v>51</v>
      </c>
      <c r="G12" s="15">
        <v>7</v>
      </c>
      <c r="H12" s="15" t="s">
        <v>2</v>
      </c>
      <c r="I12" s="15">
        <v>1</v>
      </c>
      <c r="K12" s="34" t="s">
        <v>70</v>
      </c>
      <c r="L12" s="86" t="s">
        <v>42</v>
      </c>
      <c r="M12" s="37">
        <v>27</v>
      </c>
      <c r="N12" s="87">
        <v>16</v>
      </c>
      <c r="O12" s="88">
        <v>5</v>
      </c>
      <c r="P12" s="89">
        <v>6</v>
      </c>
      <c r="Q12" s="90">
        <v>85</v>
      </c>
      <c r="R12" s="91" t="s">
        <v>2</v>
      </c>
      <c r="S12" s="92">
        <v>46</v>
      </c>
      <c r="T12" s="44">
        <f>Q12-S12</f>
        <v>39</v>
      </c>
      <c r="U12" s="35">
        <f>N12*3+O12</f>
        <v>53</v>
      </c>
    </row>
    <row r="13" spans="1:21" x14ac:dyDescent="0.25">
      <c r="A13" s="11"/>
      <c r="B13" s="10"/>
      <c r="C13" s="63">
        <v>0.64583333333333337</v>
      </c>
      <c r="D13" s="15" t="s">
        <v>39</v>
      </c>
      <c r="E13" s="15" t="s">
        <v>1</v>
      </c>
      <c r="F13" s="15" t="s">
        <v>37</v>
      </c>
      <c r="G13" s="15">
        <v>4</v>
      </c>
      <c r="H13" s="15" t="s">
        <v>2</v>
      </c>
      <c r="I13" s="15">
        <v>2</v>
      </c>
      <c r="K13" s="34" t="s">
        <v>71</v>
      </c>
      <c r="L13" s="36" t="s">
        <v>50</v>
      </c>
      <c r="M13" s="37">
        <v>28</v>
      </c>
      <c r="N13" s="38">
        <v>13</v>
      </c>
      <c r="O13" s="39">
        <v>2</v>
      </c>
      <c r="P13" s="40">
        <v>13</v>
      </c>
      <c r="Q13" s="37">
        <v>86</v>
      </c>
      <c r="R13" s="41" t="s">
        <v>2</v>
      </c>
      <c r="S13" s="42">
        <v>62</v>
      </c>
      <c r="T13" s="45">
        <f>Q13-S13</f>
        <v>24</v>
      </c>
      <c r="U13" s="46">
        <f>N13*3+O13</f>
        <v>41</v>
      </c>
    </row>
    <row r="14" spans="1:21" x14ac:dyDescent="0.25">
      <c r="D14" s="120" t="s">
        <v>34</v>
      </c>
      <c r="E14" s="121"/>
      <c r="F14" s="120" t="s">
        <v>42</v>
      </c>
      <c r="K14" s="34" t="s">
        <v>72</v>
      </c>
      <c r="L14" s="36" t="s">
        <v>48</v>
      </c>
      <c r="M14" s="37">
        <v>27</v>
      </c>
      <c r="N14" s="38">
        <v>11</v>
      </c>
      <c r="O14" s="39">
        <v>6</v>
      </c>
      <c r="P14" s="40">
        <v>10</v>
      </c>
      <c r="Q14" s="37">
        <v>86</v>
      </c>
      <c r="R14" s="41" t="s">
        <v>2</v>
      </c>
      <c r="S14" s="42">
        <v>71</v>
      </c>
      <c r="T14" s="44">
        <f>Q14-S14</f>
        <v>15</v>
      </c>
      <c r="U14" s="35">
        <f>N14*3+O14</f>
        <v>39</v>
      </c>
    </row>
    <row r="15" spans="1:21" x14ac:dyDescent="0.25">
      <c r="B15" s="4"/>
      <c r="D15" s="4"/>
      <c r="E15" s="4"/>
      <c r="F15" s="4"/>
      <c r="G15" s="4"/>
      <c r="H15" s="4"/>
      <c r="I15" s="4"/>
      <c r="K15" s="34" t="s">
        <v>73</v>
      </c>
      <c r="L15" s="36" t="s">
        <v>43</v>
      </c>
      <c r="M15" s="37">
        <v>27</v>
      </c>
      <c r="N15" s="38">
        <v>12</v>
      </c>
      <c r="O15" s="39">
        <v>2</v>
      </c>
      <c r="P15" s="40">
        <v>13</v>
      </c>
      <c r="Q15" s="37">
        <v>77</v>
      </c>
      <c r="R15" s="41" t="s">
        <v>2</v>
      </c>
      <c r="S15" s="42">
        <v>61</v>
      </c>
      <c r="T15" s="44">
        <f>Q15-S15</f>
        <v>16</v>
      </c>
      <c r="U15" s="35">
        <f>N15*3+O15</f>
        <v>38</v>
      </c>
    </row>
    <row r="16" spans="1:21" x14ac:dyDescent="0.25">
      <c r="D16" s="122" t="s">
        <v>3</v>
      </c>
      <c r="E16" s="122"/>
      <c r="F16" s="123">
        <v>45515</v>
      </c>
      <c r="K16" s="34" t="s">
        <v>74</v>
      </c>
      <c r="L16" s="36" t="s">
        <v>41</v>
      </c>
      <c r="M16" s="37">
        <v>27</v>
      </c>
      <c r="N16" s="38">
        <v>11</v>
      </c>
      <c r="O16" s="39">
        <v>5</v>
      </c>
      <c r="P16" s="40">
        <v>11</v>
      </c>
      <c r="Q16" s="37">
        <v>68</v>
      </c>
      <c r="R16" s="41" t="s">
        <v>2</v>
      </c>
      <c r="S16" s="42">
        <v>56</v>
      </c>
      <c r="T16" s="44">
        <f>Q16-S16</f>
        <v>12</v>
      </c>
      <c r="U16" s="35">
        <f>N16*3+O16</f>
        <v>38</v>
      </c>
    </row>
    <row r="17" spans="1:21" x14ac:dyDescent="0.25">
      <c r="A17" s="11"/>
      <c r="B17" s="10"/>
      <c r="C17" s="63">
        <v>0.54166666666666663</v>
      </c>
      <c r="D17" s="15" t="s">
        <v>41</v>
      </c>
      <c r="E17" s="15" t="s">
        <v>1</v>
      </c>
      <c r="F17" s="15" t="s">
        <v>48</v>
      </c>
      <c r="G17" s="15">
        <v>3</v>
      </c>
      <c r="H17" s="15" t="s">
        <v>2</v>
      </c>
      <c r="I17" s="15">
        <v>3</v>
      </c>
      <c r="K17" s="34" t="s">
        <v>75</v>
      </c>
      <c r="L17" s="36" t="s">
        <v>36</v>
      </c>
      <c r="M17" s="37">
        <v>27</v>
      </c>
      <c r="N17" s="38">
        <v>9</v>
      </c>
      <c r="O17" s="39">
        <v>3</v>
      </c>
      <c r="P17" s="40">
        <v>15</v>
      </c>
      <c r="Q17" s="37">
        <v>63</v>
      </c>
      <c r="R17" s="41" t="s">
        <v>2</v>
      </c>
      <c r="S17" s="42">
        <v>82</v>
      </c>
      <c r="T17" s="43">
        <f>Q17-S17</f>
        <v>-19</v>
      </c>
      <c r="U17" s="35">
        <f>N17*3+O17</f>
        <v>30</v>
      </c>
    </row>
    <row r="18" spans="1:21" x14ac:dyDescent="0.25">
      <c r="A18" s="11"/>
      <c r="B18" s="10"/>
      <c r="C18" s="63">
        <v>0.54166666666666663</v>
      </c>
      <c r="D18" s="15" t="s">
        <v>36</v>
      </c>
      <c r="E18" s="15" t="s">
        <v>1</v>
      </c>
      <c r="F18" s="15" t="s">
        <v>42</v>
      </c>
      <c r="G18" s="15">
        <v>1</v>
      </c>
      <c r="H18" s="15" t="s">
        <v>2</v>
      </c>
      <c r="I18" s="15">
        <v>5</v>
      </c>
      <c r="K18" s="34" t="s">
        <v>76</v>
      </c>
      <c r="L18" s="36" t="s">
        <v>38</v>
      </c>
      <c r="M18" s="37">
        <v>27</v>
      </c>
      <c r="N18" s="38">
        <v>12</v>
      </c>
      <c r="O18" s="39">
        <v>1</v>
      </c>
      <c r="P18" s="40">
        <v>14</v>
      </c>
      <c r="Q18" s="37">
        <v>82</v>
      </c>
      <c r="R18" s="41" t="s">
        <v>2</v>
      </c>
      <c r="S18" s="42">
        <v>68</v>
      </c>
      <c r="T18" s="44">
        <f>Q18-S18</f>
        <v>14</v>
      </c>
      <c r="U18" s="130">
        <f>N18*3+O18-9</f>
        <v>28</v>
      </c>
    </row>
    <row r="19" spans="1:21" x14ac:dyDescent="0.25">
      <c r="A19" s="11"/>
      <c r="B19" s="10"/>
      <c r="C19" s="63">
        <v>0.625</v>
      </c>
      <c r="D19" s="15" t="s">
        <v>38</v>
      </c>
      <c r="E19" s="15" t="s">
        <v>1</v>
      </c>
      <c r="F19" s="15" t="s">
        <v>50</v>
      </c>
      <c r="G19" s="15">
        <v>0</v>
      </c>
      <c r="H19" s="15" t="s">
        <v>2</v>
      </c>
      <c r="I19" s="15">
        <v>1</v>
      </c>
      <c r="K19" s="34" t="s">
        <v>77</v>
      </c>
      <c r="L19" s="36" t="s">
        <v>37</v>
      </c>
      <c r="M19" s="108">
        <v>27</v>
      </c>
      <c r="N19" s="38">
        <v>8</v>
      </c>
      <c r="O19" s="39">
        <v>2</v>
      </c>
      <c r="P19" s="40">
        <v>17</v>
      </c>
      <c r="Q19" s="108">
        <v>76</v>
      </c>
      <c r="R19" s="109" t="s">
        <v>2</v>
      </c>
      <c r="S19" s="110">
        <v>110</v>
      </c>
      <c r="T19" s="44">
        <f>Q19-S19</f>
        <v>-34</v>
      </c>
      <c r="U19" s="130">
        <f>N19*3+O19-1</f>
        <v>25</v>
      </c>
    </row>
    <row r="20" spans="1:21" x14ac:dyDescent="0.25">
      <c r="A20" s="11"/>
      <c r="B20" s="10"/>
      <c r="C20" s="63">
        <v>0.625</v>
      </c>
      <c r="D20" s="15" t="s">
        <v>51</v>
      </c>
      <c r="E20" s="15" t="s">
        <v>1</v>
      </c>
      <c r="F20" s="15" t="s">
        <v>35</v>
      </c>
      <c r="G20" s="15">
        <v>1</v>
      </c>
      <c r="H20" s="15" t="s">
        <v>2</v>
      </c>
      <c r="I20" s="15">
        <v>4</v>
      </c>
      <c r="K20" s="34" t="s">
        <v>78</v>
      </c>
      <c r="L20" s="36" t="s">
        <v>45</v>
      </c>
      <c r="M20" s="132">
        <v>27</v>
      </c>
      <c r="N20" s="133">
        <v>5</v>
      </c>
      <c r="O20" s="134">
        <v>6</v>
      </c>
      <c r="P20" s="40">
        <v>16</v>
      </c>
      <c r="Q20" s="37">
        <v>48</v>
      </c>
      <c r="R20" s="41" t="s">
        <v>2</v>
      </c>
      <c r="S20" s="42">
        <v>113</v>
      </c>
      <c r="T20" s="44">
        <f>Q20-S20</f>
        <v>-65</v>
      </c>
      <c r="U20" s="130">
        <f>N20*3+O20-1</f>
        <v>20</v>
      </c>
    </row>
    <row r="21" spans="1:21" x14ac:dyDescent="0.25">
      <c r="A21" s="11"/>
      <c r="B21" s="10"/>
      <c r="C21" s="63">
        <v>0.625</v>
      </c>
      <c r="D21" s="15" t="s">
        <v>49</v>
      </c>
      <c r="E21" s="15" t="s">
        <v>1</v>
      </c>
      <c r="F21" s="15" t="s">
        <v>43</v>
      </c>
      <c r="G21" s="15">
        <v>3</v>
      </c>
      <c r="H21" s="15" t="s">
        <v>2</v>
      </c>
      <c r="I21" s="15">
        <v>1</v>
      </c>
      <c r="K21" s="34" t="s">
        <v>79</v>
      </c>
      <c r="L21" s="36" t="s">
        <v>51</v>
      </c>
      <c r="M21" s="132">
        <v>27</v>
      </c>
      <c r="N21" s="133">
        <v>4</v>
      </c>
      <c r="O21" s="134">
        <v>1</v>
      </c>
      <c r="P21" s="40">
        <v>22</v>
      </c>
      <c r="Q21" s="37">
        <v>38</v>
      </c>
      <c r="R21" s="41" t="s">
        <v>2</v>
      </c>
      <c r="S21" s="42">
        <v>162</v>
      </c>
      <c r="T21" s="44">
        <f>Q21-S21</f>
        <v>-124</v>
      </c>
      <c r="U21" s="35">
        <f>N21*3+O21</f>
        <v>13</v>
      </c>
    </row>
    <row r="22" spans="1:21" x14ac:dyDescent="0.25">
      <c r="A22" s="11"/>
      <c r="B22" s="10"/>
      <c r="C22" s="63">
        <v>0.625</v>
      </c>
      <c r="D22" s="15" t="s">
        <v>40</v>
      </c>
      <c r="E22" s="15" t="s">
        <v>1</v>
      </c>
      <c r="F22" s="15" t="s">
        <v>39</v>
      </c>
      <c r="G22" s="15">
        <v>1</v>
      </c>
      <c r="H22" s="15" t="s">
        <v>2</v>
      </c>
      <c r="I22" s="15">
        <v>2</v>
      </c>
      <c r="K22" s="74" t="s">
        <v>80</v>
      </c>
      <c r="L22" s="102" t="s">
        <v>40</v>
      </c>
      <c r="M22" s="75">
        <v>28</v>
      </c>
      <c r="N22" s="103">
        <v>3</v>
      </c>
      <c r="O22" s="104">
        <v>2</v>
      </c>
      <c r="P22" s="105">
        <v>23</v>
      </c>
      <c r="Q22" s="94">
        <v>48</v>
      </c>
      <c r="R22" s="106" t="s">
        <v>2</v>
      </c>
      <c r="S22" s="107">
        <v>177</v>
      </c>
      <c r="T22" s="76">
        <f>Q22-S22</f>
        <v>-129</v>
      </c>
      <c r="U22" s="77">
        <f>N22*3+O22</f>
        <v>11</v>
      </c>
    </row>
    <row r="23" spans="1:21" ht="13.5" thickBot="1" x14ac:dyDescent="0.3">
      <c r="A23" s="11"/>
      <c r="B23" s="10"/>
      <c r="C23" s="63">
        <v>0.625</v>
      </c>
      <c r="D23" s="15" t="s">
        <v>37</v>
      </c>
      <c r="E23" s="15" t="s">
        <v>1</v>
      </c>
      <c r="F23" s="15" t="s">
        <v>52</v>
      </c>
      <c r="G23" s="15">
        <v>2</v>
      </c>
      <c r="H23" s="15" t="s">
        <v>2</v>
      </c>
      <c r="I23" s="15">
        <v>7</v>
      </c>
      <c r="K23" s="47" t="s">
        <v>81</v>
      </c>
      <c r="L23" s="48" t="s">
        <v>47</v>
      </c>
      <c r="M23" s="49">
        <v>27</v>
      </c>
      <c r="N23" s="68">
        <v>1</v>
      </c>
      <c r="O23" s="69">
        <v>1</v>
      </c>
      <c r="P23" s="70">
        <v>25</v>
      </c>
      <c r="Q23" s="49">
        <v>37</v>
      </c>
      <c r="R23" s="50" t="s">
        <v>2</v>
      </c>
      <c r="S23" s="51">
        <v>179</v>
      </c>
      <c r="T23" s="73">
        <f>Q23-S23</f>
        <v>-142</v>
      </c>
      <c r="U23" s="131">
        <f>N23*3+O23-1</f>
        <v>3</v>
      </c>
    </row>
    <row r="24" spans="1:21" ht="13.5" thickBot="1" x14ac:dyDescent="0.3">
      <c r="A24" s="11"/>
      <c r="B24" s="10"/>
      <c r="C24" s="63">
        <v>0.64583333333333337</v>
      </c>
      <c r="D24" s="15" t="s">
        <v>44</v>
      </c>
      <c r="E24" s="15" t="s">
        <v>1</v>
      </c>
      <c r="F24" s="15" t="s">
        <v>47</v>
      </c>
      <c r="G24" s="15">
        <v>6</v>
      </c>
      <c r="H24" s="15" t="s">
        <v>2</v>
      </c>
      <c r="I24" s="15">
        <v>0</v>
      </c>
      <c r="K24" s="53"/>
      <c r="L24" s="53" t="s">
        <v>82</v>
      </c>
      <c r="M24" s="54">
        <f>SUM(M5:M23)</f>
        <v>464</v>
      </c>
      <c r="N24" s="55">
        <f>SUM(N5:N23)</f>
        <v>210</v>
      </c>
      <c r="O24" s="56">
        <f>SUM(O5:O23)</f>
        <v>44</v>
      </c>
      <c r="P24" s="57">
        <f>SUM(P5:P23)</f>
        <v>210</v>
      </c>
      <c r="Q24" s="58">
        <f>SUM(Q5:Q23)</f>
        <v>1398</v>
      </c>
      <c r="R24" s="59" t="s">
        <v>2</v>
      </c>
      <c r="S24" s="54">
        <f>SUM(S5:S23)</f>
        <v>1398</v>
      </c>
      <c r="T24" s="53">
        <f>SUM(T5:T23)</f>
        <v>0</v>
      </c>
      <c r="U24" s="60">
        <f>SUM(U5:U23)</f>
        <v>661</v>
      </c>
    </row>
    <row r="25" spans="1:21" x14ac:dyDescent="0.25">
      <c r="C25" s="3"/>
      <c r="D25" s="120" t="s">
        <v>34</v>
      </c>
      <c r="E25" s="121"/>
      <c r="F25" s="120" t="s">
        <v>45</v>
      </c>
    </row>
    <row r="26" spans="1:21" ht="13.5" thickBot="1" x14ac:dyDescent="0.3">
      <c r="B26" s="4"/>
      <c r="D26" s="4"/>
      <c r="E26" s="4"/>
      <c r="F26" s="4"/>
      <c r="G26" s="4"/>
      <c r="H26" s="4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12.75" customHeight="1" x14ac:dyDescent="0.25">
      <c r="D27" s="122" t="s">
        <v>86</v>
      </c>
      <c r="E27" s="122"/>
      <c r="F27" s="123">
        <v>45522</v>
      </c>
      <c r="K27" s="153" t="s">
        <v>106</v>
      </c>
      <c r="L27" s="154"/>
      <c r="M27" s="154"/>
      <c r="N27" s="154"/>
      <c r="O27" s="154"/>
      <c r="P27" s="154"/>
      <c r="Q27" s="154"/>
      <c r="R27" s="154"/>
      <c r="S27" s="154"/>
      <c r="T27" s="154"/>
      <c r="U27" s="155"/>
    </row>
    <row r="28" spans="1:21" x14ac:dyDescent="0.25">
      <c r="A28" s="11"/>
      <c r="B28" s="10"/>
      <c r="C28" s="63">
        <v>0.625</v>
      </c>
      <c r="D28" s="15" t="s">
        <v>47</v>
      </c>
      <c r="E28" s="15" t="s">
        <v>1</v>
      </c>
      <c r="F28" s="15" t="s">
        <v>39</v>
      </c>
      <c r="G28" s="15">
        <v>0</v>
      </c>
      <c r="H28" s="15" t="s">
        <v>2</v>
      </c>
      <c r="I28" s="15">
        <v>10</v>
      </c>
      <c r="K28" s="156"/>
      <c r="L28" s="157"/>
      <c r="M28" s="157"/>
      <c r="N28" s="157"/>
      <c r="O28" s="157"/>
      <c r="P28" s="157"/>
      <c r="Q28" s="157"/>
      <c r="R28" s="157"/>
      <c r="S28" s="157"/>
      <c r="T28" s="157"/>
      <c r="U28" s="158"/>
    </row>
    <row r="29" spans="1:21" x14ac:dyDescent="0.25">
      <c r="A29" s="78" t="s">
        <v>88</v>
      </c>
      <c r="B29" s="65"/>
      <c r="C29" s="63">
        <v>0.625</v>
      </c>
      <c r="D29" s="15" t="s">
        <v>48</v>
      </c>
      <c r="E29" s="15" t="s">
        <v>1</v>
      </c>
      <c r="F29" s="15" t="s">
        <v>49</v>
      </c>
      <c r="G29" s="15">
        <v>3</v>
      </c>
      <c r="H29" s="15" t="s">
        <v>2</v>
      </c>
      <c r="I29" s="15">
        <v>8</v>
      </c>
      <c r="K29" s="156"/>
      <c r="L29" s="157"/>
      <c r="M29" s="157"/>
      <c r="N29" s="157"/>
      <c r="O29" s="157"/>
      <c r="P29" s="157"/>
      <c r="Q29" s="157"/>
      <c r="R29" s="157"/>
      <c r="S29" s="157"/>
      <c r="T29" s="157"/>
      <c r="U29" s="158"/>
    </row>
    <row r="30" spans="1:21" x14ac:dyDescent="0.25">
      <c r="A30" s="11"/>
      <c r="B30" s="10"/>
      <c r="C30" s="63">
        <v>0.625</v>
      </c>
      <c r="D30" s="15" t="s">
        <v>52</v>
      </c>
      <c r="E30" s="15" t="s">
        <v>1</v>
      </c>
      <c r="F30" s="15" t="s">
        <v>40</v>
      </c>
      <c r="G30" s="15">
        <v>6</v>
      </c>
      <c r="H30" s="15" t="s">
        <v>2</v>
      </c>
      <c r="I30" s="15">
        <v>2</v>
      </c>
      <c r="K30" s="156"/>
      <c r="L30" s="157"/>
      <c r="M30" s="157"/>
      <c r="N30" s="157"/>
      <c r="O30" s="157"/>
      <c r="P30" s="157"/>
      <c r="Q30" s="157"/>
      <c r="R30" s="157"/>
      <c r="S30" s="157"/>
      <c r="T30" s="157"/>
      <c r="U30" s="158"/>
    </row>
    <row r="31" spans="1:21" x14ac:dyDescent="0.25">
      <c r="A31" s="11"/>
      <c r="B31" s="10"/>
      <c r="C31" s="63">
        <v>0.625</v>
      </c>
      <c r="D31" s="15" t="s">
        <v>45</v>
      </c>
      <c r="E31" s="15" t="s">
        <v>1</v>
      </c>
      <c r="F31" s="15" t="s">
        <v>36</v>
      </c>
      <c r="G31" s="15">
        <v>1</v>
      </c>
      <c r="H31" s="15" t="s">
        <v>2</v>
      </c>
      <c r="I31" s="15">
        <v>9</v>
      </c>
      <c r="K31" s="156"/>
      <c r="L31" s="157"/>
      <c r="M31" s="157"/>
      <c r="N31" s="157"/>
      <c r="O31" s="157"/>
      <c r="P31" s="157"/>
      <c r="Q31" s="157"/>
      <c r="R31" s="157"/>
      <c r="S31" s="157"/>
      <c r="T31" s="157"/>
      <c r="U31" s="158"/>
    </row>
    <row r="32" spans="1:21" x14ac:dyDescent="0.25">
      <c r="A32" s="11"/>
      <c r="B32" s="10"/>
      <c r="C32" s="63">
        <v>0.625</v>
      </c>
      <c r="D32" s="15" t="s">
        <v>42</v>
      </c>
      <c r="E32" s="15" t="s">
        <v>1</v>
      </c>
      <c r="F32" s="15" t="s">
        <v>41</v>
      </c>
      <c r="G32" s="15">
        <v>4</v>
      </c>
      <c r="H32" s="15" t="s">
        <v>2</v>
      </c>
      <c r="I32" s="15">
        <v>3</v>
      </c>
      <c r="K32" s="156"/>
      <c r="L32" s="157"/>
      <c r="M32" s="157"/>
      <c r="N32" s="157"/>
      <c r="O32" s="157"/>
      <c r="P32" s="157"/>
      <c r="Q32" s="157"/>
      <c r="R32" s="157"/>
      <c r="S32" s="157"/>
      <c r="T32" s="157"/>
      <c r="U32" s="158"/>
    </row>
    <row r="33" spans="1:21" x14ac:dyDescent="0.25">
      <c r="A33" s="11"/>
      <c r="B33" s="10"/>
      <c r="C33" s="63">
        <v>0.64583333333333337</v>
      </c>
      <c r="D33" s="15" t="s">
        <v>43</v>
      </c>
      <c r="E33" s="15" t="s">
        <v>1</v>
      </c>
      <c r="F33" s="15" t="s">
        <v>51</v>
      </c>
      <c r="G33" s="15">
        <v>8</v>
      </c>
      <c r="H33" s="15" t="s">
        <v>2</v>
      </c>
      <c r="I33" s="15">
        <v>3</v>
      </c>
      <c r="K33" s="156"/>
      <c r="L33" s="157"/>
      <c r="M33" s="157"/>
      <c r="N33" s="157"/>
      <c r="O33" s="157"/>
      <c r="P33" s="157"/>
      <c r="Q33" s="157"/>
      <c r="R33" s="157"/>
      <c r="S33" s="157"/>
      <c r="T33" s="157"/>
      <c r="U33" s="158"/>
    </row>
    <row r="34" spans="1:21" ht="13.5" thickBot="1" x14ac:dyDescent="0.3">
      <c r="A34" s="12"/>
      <c r="B34" s="10"/>
      <c r="C34" s="63">
        <v>0.64583333333333337</v>
      </c>
      <c r="D34" s="15" t="s">
        <v>35</v>
      </c>
      <c r="E34" s="15" t="s">
        <v>1</v>
      </c>
      <c r="F34" s="15" t="s">
        <v>38</v>
      </c>
      <c r="G34" s="15">
        <v>9</v>
      </c>
      <c r="H34" s="15" t="s">
        <v>2</v>
      </c>
      <c r="I34" s="15">
        <v>0</v>
      </c>
      <c r="K34" s="159"/>
      <c r="L34" s="160"/>
      <c r="M34" s="160"/>
      <c r="N34" s="160"/>
      <c r="O34" s="160"/>
      <c r="P34" s="160"/>
      <c r="Q34" s="160"/>
      <c r="R34" s="160"/>
      <c r="S34" s="160"/>
      <c r="T34" s="160"/>
      <c r="U34" s="161"/>
    </row>
    <row r="35" spans="1:21" x14ac:dyDescent="0.25">
      <c r="A35" s="12"/>
      <c r="B35" s="10"/>
      <c r="C35" s="63">
        <v>0.64583333333333337</v>
      </c>
      <c r="D35" s="15" t="s">
        <v>50</v>
      </c>
      <c r="E35" s="15" t="s">
        <v>1</v>
      </c>
      <c r="F35" s="15" t="s">
        <v>37</v>
      </c>
      <c r="G35" s="15">
        <v>6</v>
      </c>
      <c r="H35" s="15" t="s">
        <v>2</v>
      </c>
      <c r="I35" s="15">
        <v>1</v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x14ac:dyDescent="0.25">
      <c r="A36" s="2"/>
      <c r="C36" s="3"/>
      <c r="D36" s="120" t="s">
        <v>34</v>
      </c>
      <c r="E36" s="121"/>
      <c r="F36" s="120" t="s">
        <v>44</v>
      </c>
      <c r="L36" s="6"/>
      <c r="M36" s="6"/>
      <c r="N36" s="6"/>
      <c r="O36" s="6"/>
      <c r="P36" s="6"/>
      <c r="Q36" s="6"/>
      <c r="R36" s="6"/>
      <c r="S36" s="6"/>
      <c r="T36" s="6"/>
    </row>
    <row r="37" spans="1:21" ht="13.5" thickBot="1" x14ac:dyDescent="0.3">
      <c r="A37" s="2"/>
      <c r="L37" s="6"/>
      <c r="M37" s="6"/>
      <c r="N37" s="6"/>
      <c r="O37" s="6"/>
      <c r="P37" s="6"/>
      <c r="Q37" s="6"/>
      <c r="R37" s="6"/>
      <c r="S37" s="6"/>
    </row>
    <row r="38" spans="1:21" ht="13.5" thickBot="1" x14ac:dyDescent="0.3">
      <c r="A38" s="2"/>
      <c r="D38" s="122" t="s">
        <v>4</v>
      </c>
      <c r="E38" s="122"/>
      <c r="F38" s="123">
        <v>45529</v>
      </c>
      <c r="K38" s="147" t="s">
        <v>97</v>
      </c>
      <c r="L38" s="148"/>
      <c r="M38" s="148"/>
      <c r="N38" s="148"/>
      <c r="O38" s="148"/>
      <c r="P38" s="148"/>
      <c r="Q38" s="148"/>
      <c r="R38" s="148"/>
      <c r="S38" s="148"/>
      <c r="T38" s="148"/>
      <c r="U38" s="149"/>
    </row>
    <row r="39" spans="1:21" ht="13.5" thickBot="1" x14ac:dyDescent="0.3">
      <c r="A39" s="9"/>
      <c r="B39" s="10"/>
      <c r="C39" s="63">
        <v>0.54166666666666663</v>
      </c>
      <c r="D39" s="15" t="s">
        <v>41</v>
      </c>
      <c r="E39" s="15" t="s">
        <v>1</v>
      </c>
      <c r="F39" s="15" t="s">
        <v>45</v>
      </c>
      <c r="G39" s="15">
        <v>9</v>
      </c>
      <c r="H39" s="15" t="s">
        <v>2</v>
      </c>
      <c r="I39" s="15">
        <v>0</v>
      </c>
      <c r="K39" s="17" t="s">
        <v>56</v>
      </c>
      <c r="L39" s="17" t="s">
        <v>57</v>
      </c>
      <c r="M39" s="17" t="s">
        <v>58</v>
      </c>
      <c r="N39" s="18" t="s">
        <v>59</v>
      </c>
      <c r="O39" s="19" t="s">
        <v>60</v>
      </c>
      <c r="P39" s="20" t="s">
        <v>61</v>
      </c>
      <c r="Q39" s="150" t="s">
        <v>62</v>
      </c>
      <c r="R39" s="151"/>
      <c r="S39" s="152"/>
      <c r="T39" s="17" t="s">
        <v>63</v>
      </c>
      <c r="U39" s="17" t="s">
        <v>64</v>
      </c>
    </row>
    <row r="40" spans="1:21" x14ac:dyDescent="0.25">
      <c r="A40" s="11"/>
      <c r="B40" s="10"/>
      <c r="C40" s="63">
        <v>0.54166666666666663</v>
      </c>
      <c r="D40" s="15" t="s">
        <v>36</v>
      </c>
      <c r="E40" s="15" t="s">
        <v>1</v>
      </c>
      <c r="F40" s="15" t="s">
        <v>44</v>
      </c>
      <c r="G40" s="15">
        <v>2</v>
      </c>
      <c r="H40" s="15" t="s">
        <v>2</v>
      </c>
      <c r="I40" s="15">
        <v>0</v>
      </c>
      <c r="K40" s="21" t="s">
        <v>65</v>
      </c>
      <c r="L40" s="22" t="s">
        <v>52</v>
      </c>
      <c r="M40" s="23">
        <v>16</v>
      </c>
      <c r="N40" s="24">
        <v>16</v>
      </c>
      <c r="O40" s="25">
        <v>0</v>
      </c>
      <c r="P40" s="26">
        <v>0</v>
      </c>
      <c r="Q40" s="23">
        <v>84</v>
      </c>
      <c r="R40" s="27" t="s">
        <v>2</v>
      </c>
      <c r="S40" s="28">
        <v>8</v>
      </c>
      <c r="T40" s="29">
        <f t="shared" ref="T40:T48" si="0">Q40-S40</f>
        <v>76</v>
      </c>
      <c r="U40" s="30">
        <f t="shared" ref="U40:U48" si="1">N40*3+O40</f>
        <v>48</v>
      </c>
    </row>
    <row r="41" spans="1:21" x14ac:dyDescent="0.25">
      <c r="A41" s="124" t="s">
        <v>95</v>
      </c>
      <c r="B41" s="8" t="s">
        <v>96</v>
      </c>
      <c r="C41" s="63">
        <v>0.625</v>
      </c>
      <c r="D41" s="15" t="s">
        <v>38</v>
      </c>
      <c r="E41" s="15" t="s">
        <v>1</v>
      </c>
      <c r="F41" s="15" t="s">
        <v>43</v>
      </c>
      <c r="G41" s="8">
        <v>0</v>
      </c>
      <c r="H41" s="8" t="s">
        <v>2</v>
      </c>
      <c r="I41" s="8">
        <v>3</v>
      </c>
      <c r="K41" s="31" t="s">
        <v>66</v>
      </c>
      <c r="L41" s="80" t="s">
        <v>39</v>
      </c>
      <c r="M41" s="32">
        <v>16</v>
      </c>
      <c r="N41" s="81">
        <v>13</v>
      </c>
      <c r="O41" s="82">
        <v>1</v>
      </c>
      <c r="P41" s="83">
        <v>2</v>
      </c>
      <c r="Q41" s="32">
        <v>57</v>
      </c>
      <c r="R41" s="84" t="s">
        <v>2</v>
      </c>
      <c r="S41" s="85">
        <v>18</v>
      </c>
      <c r="T41" s="111">
        <f t="shared" si="0"/>
        <v>39</v>
      </c>
      <c r="U41" s="33">
        <f t="shared" si="1"/>
        <v>40</v>
      </c>
    </row>
    <row r="42" spans="1:21" x14ac:dyDescent="0.25">
      <c r="A42" s="11"/>
      <c r="B42" s="10"/>
      <c r="C42" s="63">
        <v>0.625</v>
      </c>
      <c r="D42" s="15" t="s">
        <v>51</v>
      </c>
      <c r="E42" s="15" t="s">
        <v>1</v>
      </c>
      <c r="F42" s="15" t="s">
        <v>48</v>
      </c>
      <c r="G42" s="15">
        <v>2</v>
      </c>
      <c r="H42" s="15" t="s">
        <v>2</v>
      </c>
      <c r="I42" s="15">
        <v>2</v>
      </c>
      <c r="K42" s="34" t="s">
        <v>67</v>
      </c>
      <c r="L42" s="112" t="s">
        <v>35</v>
      </c>
      <c r="M42" s="113">
        <v>16</v>
      </c>
      <c r="N42" s="114">
        <v>12</v>
      </c>
      <c r="O42" s="115">
        <v>2</v>
      </c>
      <c r="P42" s="116">
        <v>2</v>
      </c>
      <c r="Q42" s="113">
        <v>66</v>
      </c>
      <c r="R42" s="117" t="s">
        <v>2</v>
      </c>
      <c r="S42" s="118">
        <v>23</v>
      </c>
      <c r="T42" s="119">
        <f t="shared" si="0"/>
        <v>43</v>
      </c>
      <c r="U42" s="35">
        <f t="shared" si="1"/>
        <v>38</v>
      </c>
    </row>
    <row r="43" spans="1:21" x14ac:dyDescent="0.25">
      <c r="A43" s="9"/>
      <c r="B43" s="10"/>
      <c r="C43" s="63">
        <v>0.625</v>
      </c>
      <c r="D43" s="15" t="s">
        <v>49</v>
      </c>
      <c r="E43" s="15" t="s">
        <v>1</v>
      </c>
      <c r="F43" s="15" t="s">
        <v>42</v>
      </c>
      <c r="G43" s="15">
        <v>0</v>
      </c>
      <c r="H43" s="15" t="s">
        <v>2</v>
      </c>
      <c r="I43" s="15">
        <v>1</v>
      </c>
      <c r="K43" s="34" t="s">
        <v>68</v>
      </c>
      <c r="L43" s="86" t="s">
        <v>42</v>
      </c>
      <c r="M43" s="37">
        <v>16</v>
      </c>
      <c r="N43" s="87">
        <v>10</v>
      </c>
      <c r="O43" s="88">
        <v>2</v>
      </c>
      <c r="P43" s="89">
        <v>4</v>
      </c>
      <c r="Q43" s="90">
        <v>44</v>
      </c>
      <c r="R43" s="91" t="s">
        <v>2</v>
      </c>
      <c r="S43" s="92">
        <v>26</v>
      </c>
      <c r="T43" s="93">
        <f t="shared" si="0"/>
        <v>18</v>
      </c>
      <c r="U43" s="35">
        <f t="shared" si="1"/>
        <v>32</v>
      </c>
    </row>
    <row r="44" spans="1:21" x14ac:dyDescent="0.25">
      <c r="A44" s="11"/>
      <c r="B44" s="10"/>
      <c r="C44" s="63">
        <v>0.625</v>
      </c>
      <c r="D44" s="15" t="s">
        <v>40</v>
      </c>
      <c r="E44" s="15" t="s">
        <v>1</v>
      </c>
      <c r="F44" s="15" t="s">
        <v>50</v>
      </c>
      <c r="G44" s="15">
        <v>0</v>
      </c>
      <c r="H44" s="15" t="s">
        <v>2</v>
      </c>
      <c r="I44" s="15">
        <v>4</v>
      </c>
      <c r="K44" s="34" t="s">
        <v>69</v>
      </c>
      <c r="L44" s="36" t="s">
        <v>44</v>
      </c>
      <c r="M44" s="37">
        <v>16</v>
      </c>
      <c r="N44" s="38">
        <v>10</v>
      </c>
      <c r="O44" s="39">
        <v>1</v>
      </c>
      <c r="P44" s="40">
        <v>5</v>
      </c>
      <c r="Q44" s="37">
        <v>61</v>
      </c>
      <c r="R44" s="41" t="s">
        <v>2</v>
      </c>
      <c r="S44" s="42">
        <v>22</v>
      </c>
      <c r="T44" s="43">
        <f t="shared" si="0"/>
        <v>39</v>
      </c>
      <c r="U44" s="35">
        <f t="shared" si="1"/>
        <v>31</v>
      </c>
    </row>
    <row r="45" spans="1:21" x14ac:dyDescent="0.25">
      <c r="A45" s="11"/>
      <c r="B45" s="10"/>
      <c r="C45" s="63">
        <v>0.625</v>
      </c>
      <c r="D45" s="15" t="s">
        <v>37</v>
      </c>
      <c r="E45" s="15" t="s">
        <v>1</v>
      </c>
      <c r="F45" s="15" t="s">
        <v>35</v>
      </c>
      <c r="G45" s="15">
        <v>2</v>
      </c>
      <c r="H45" s="15" t="s">
        <v>2</v>
      </c>
      <c r="I45" s="15">
        <v>6</v>
      </c>
      <c r="K45" s="34" t="s">
        <v>70</v>
      </c>
      <c r="L45" s="36" t="s">
        <v>49</v>
      </c>
      <c r="M45" s="37">
        <v>16</v>
      </c>
      <c r="N45" s="38">
        <v>10</v>
      </c>
      <c r="O45" s="39">
        <v>1</v>
      </c>
      <c r="P45" s="40">
        <v>5</v>
      </c>
      <c r="Q45" s="37">
        <v>67</v>
      </c>
      <c r="R45" s="41" t="s">
        <v>2</v>
      </c>
      <c r="S45" s="42">
        <v>29</v>
      </c>
      <c r="T45" s="44">
        <f t="shared" si="0"/>
        <v>38</v>
      </c>
      <c r="U45" s="35">
        <f t="shared" si="1"/>
        <v>31</v>
      </c>
    </row>
    <row r="46" spans="1:21" x14ac:dyDescent="0.25">
      <c r="A46" s="11"/>
      <c r="B46" s="10"/>
      <c r="C46" s="63">
        <v>0.64583333333333337</v>
      </c>
      <c r="D46" s="15" t="s">
        <v>39</v>
      </c>
      <c r="E46" s="15" t="s">
        <v>1</v>
      </c>
      <c r="F46" s="15" t="s">
        <v>52</v>
      </c>
      <c r="G46" s="15">
        <v>0</v>
      </c>
      <c r="H46" s="15" t="s">
        <v>2</v>
      </c>
      <c r="I46" s="15">
        <v>5</v>
      </c>
      <c r="K46" s="34" t="s">
        <v>71</v>
      </c>
      <c r="L46" s="36" t="s">
        <v>38</v>
      </c>
      <c r="M46" s="37">
        <v>16</v>
      </c>
      <c r="N46" s="38">
        <v>9</v>
      </c>
      <c r="O46" s="39">
        <v>0</v>
      </c>
      <c r="P46" s="40">
        <v>7</v>
      </c>
      <c r="Q46" s="37">
        <v>55</v>
      </c>
      <c r="R46" s="41" t="s">
        <v>2</v>
      </c>
      <c r="S46" s="42">
        <v>34</v>
      </c>
      <c r="T46" s="43">
        <f t="shared" si="0"/>
        <v>21</v>
      </c>
      <c r="U46" s="35">
        <f t="shared" si="1"/>
        <v>27</v>
      </c>
    </row>
    <row r="47" spans="1:21" x14ac:dyDescent="0.25">
      <c r="C47" s="3"/>
      <c r="D47" s="120" t="s">
        <v>34</v>
      </c>
      <c r="E47" s="121"/>
      <c r="F47" s="120" t="s">
        <v>47</v>
      </c>
      <c r="K47" s="34" t="s">
        <v>72</v>
      </c>
      <c r="L47" s="36" t="s">
        <v>41</v>
      </c>
      <c r="M47" s="37">
        <v>16</v>
      </c>
      <c r="N47" s="38">
        <v>8</v>
      </c>
      <c r="O47" s="39">
        <v>2</v>
      </c>
      <c r="P47" s="40">
        <v>6</v>
      </c>
      <c r="Q47" s="37">
        <v>42</v>
      </c>
      <c r="R47" s="41" t="s">
        <v>2</v>
      </c>
      <c r="S47" s="42">
        <v>37</v>
      </c>
      <c r="T47" s="45">
        <f t="shared" si="0"/>
        <v>5</v>
      </c>
      <c r="U47" s="46">
        <f t="shared" si="1"/>
        <v>26</v>
      </c>
    </row>
    <row r="48" spans="1:21" x14ac:dyDescent="0.25">
      <c r="K48" s="34" t="s">
        <v>73</v>
      </c>
      <c r="L48" s="36" t="s">
        <v>50</v>
      </c>
      <c r="M48" s="37">
        <v>16</v>
      </c>
      <c r="N48" s="38">
        <v>8</v>
      </c>
      <c r="O48" s="39">
        <v>1</v>
      </c>
      <c r="P48" s="40">
        <v>7</v>
      </c>
      <c r="Q48" s="37">
        <v>38</v>
      </c>
      <c r="R48" s="41" t="s">
        <v>2</v>
      </c>
      <c r="S48" s="42">
        <v>27</v>
      </c>
      <c r="T48" s="44">
        <f t="shared" si="0"/>
        <v>11</v>
      </c>
      <c r="U48" s="35">
        <f t="shared" si="1"/>
        <v>25</v>
      </c>
    </row>
    <row r="49" spans="1:21" x14ac:dyDescent="0.25">
      <c r="D49" s="122" t="s">
        <v>5</v>
      </c>
      <c r="E49" s="122"/>
      <c r="F49" s="123">
        <v>45536</v>
      </c>
      <c r="K49" s="34" t="s">
        <v>74</v>
      </c>
      <c r="L49" s="36" t="s">
        <v>43</v>
      </c>
      <c r="M49" s="37">
        <v>16</v>
      </c>
      <c r="N49" s="38">
        <v>6</v>
      </c>
      <c r="O49" s="39">
        <v>2</v>
      </c>
      <c r="P49" s="40">
        <v>8</v>
      </c>
      <c r="Q49" s="37">
        <v>41</v>
      </c>
      <c r="R49" s="41" t="s">
        <v>2</v>
      </c>
      <c r="S49" s="42">
        <v>35</v>
      </c>
      <c r="T49" s="44">
        <f>Q49-S49</f>
        <v>6</v>
      </c>
      <c r="U49" s="35">
        <f>N49*3+O49</f>
        <v>20</v>
      </c>
    </row>
    <row r="50" spans="1:21" x14ac:dyDescent="0.25">
      <c r="A50" s="11"/>
      <c r="B50" s="10"/>
      <c r="C50" s="63">
        <v>0.625</v>
      </c>
      <c r="D50" s="15" t="s">
        <v>47</v>
      </c>
      <c r="E50" s="15" t="s">
        <v>1</v>
      </c>
      <c r="F50" s="15" t="s">
        <v>52</v>
      </c>
      <c r="G50" s="15">
        <v>0</v>
      </c>
      <c r="H50" s="15" t="s">
        <v>2</v>
      </c>
      <c r="I50" s="15">
        <v>16</v>
      </c>
      <c r="K50" s="34" t="s">
        <v>75</v>
      </c>
      <c r="L50" s="36" t="s">
        <v>48</v>
      </c>
      <c r="M50" s="37">
        <v>16</v>
      </c>
      <c r="N50" s="38">
        <v>5</v>
      </c>
      <c r="O50" s="39">
        <v>4</v>
      </c>
      <c r="P50" s="40">
        <v>7</v>
      </c>
      <c r="Q50" s="37">
        <v>52</v>
      </c>
      <c r="R50" s="41" t="s">
        <v>2</v>
      </c>
      <c r="S50" s="42">
        <v>45</v>
      </c>
      <c r="T50" s="44">
        <f t="shared" ref="T50:T56" si="2">Q50-S50</f>
        <v>7</v>
      </c>
      <c r="U50" s="35">
        <f t="shared" ref="U50:U56" si="3">N50*3+O50</f>
        <v>19</v>
      </c>
    </row>
    <row r="51" spans="1:21" x14ac:dyDescent="0.25">
      <c r="A51" s="78" t="s">
        <v>88</v>
      </c>
      <c r="B51" s="65"/>
      <c r="C51" s="63">
        <v>0.625</v>
      </c>
      <c r="D51" s="15" t="s">
        <v>48</v>
      </c>
      <c r="E51" s="15" t="s">
        <v>1</v>
      </c>
      <c r="F51" s="15" t="s">
        <v>38</v>
      </c>
      <c r="G51" s="15">
        <v>6</v>
      </c>
      <c r="H51" s="15" t="s">
        <v>2</v>
      </c>
      <c r="I51" s="15">
        <v>2</v>
      </c>
      <c r="K51" s="34" t="s">
        <v>76</v>
      </c>
      <c r="L51" s="36" t="s">
        <v>36</v>
      </c>
      <c r="M51" s="37">
        <v>16</v>
      </c>
      <c r="N51" s="38">
        <v>5</v>
      </c>
      <c r="O51" s="39">
        <v>1</v>
      </c>
      <c r="P51" s="40">
        <v>10</v>
      </c>
      <c r="Q51" s="37">
        <v>40</v>
      </c>
      <c r="R51" s="41" t="s">
        <v>2</v>
      </c>
      <c r="S51" s="42">
        <v>54</v>
      </c>
      <c r="T51" s="44">
        <f t="shared" si="2"/>
        <v>-14</v>
      </c>
      <c r="U51" s="35">
        <f t="shared" si="3"/>
        <v>16</v>
      </c>
    </row>
    <row r="52" spans="1:21" x14ac:dyDescent="0.25">
      <c r="A52" s="13"/>
      <c r="B52" s="10"/>
      <c r="C52" s="63">
        <v>0.625</v>
      </c>
      <c r="D52" s="15" t="s">
        <v>45</v>
      </c>
      <c r="E52" s="15" t="s">
        <v>1</v>
      </c>
      <c r="F52" s="15" t="s">
        <v>49</v>
      </c>
      <c r="G52" s="15">
        <v>0</v>
      </c>
      <c r="H52" s="15" t="s">
        <v>2</v>
      </c>
      <c r="I52" s="15">
        <v>5</v>
      </c>
      <c r="K52" s="34" t="s">
        <v>77</v>
      </c>
      <c r="L52" s="36" t="s">
        <v>37</v>
      </c>
      <c r="M52" s="108">
        <v>16</v>
      </c>
      <c r="N52" s="38">
        <v>5</v>
      </c>
      <c r="O52" s="39">
        <v>0</v>
      </c>
      <c r="P52" s="40">
        <v>11</v>
      </c>
      <c r="Q52" s="108">
        <v>44</v>
      </c>
      <c r="R52" s="109" t="s">
        <v>2</v>
      </c>
      <c r="S52" s="110">
        <v>62</v>
      </c>
      <c r="T52" s="44">
        <f t="shared" si="2"/>
        <v>-18</v>
      </c>
      <c r="U52" s="35">
        <f t="shared" si="3"/>
        <v>15</v>
      </c>
    </row>
    <row r="53" spans="1:21" x14ac:dyDescent="0.25">
      <c r="A53" s="11"/>
      <c r="B53" s="10"/>
      <c r="C53" s="63">
        <v>0.64583333333333337</v>
      </c>
      <c r="D53" s="15" t="s">
        <v>43</v>
      </c>
      <c r="E53" s="15" t="s">
        <v>1</v>
      </c>
      <c r="F53" s="15" t="s">
        <v>37</v>
      </c>
      <c r="G53" s="15">
        <v>2</v>
      </c>
      <c r="H53" s="15" t="s">
        <v>2</v>
      </c>
      <c r="I53" s="15">
        <v>1</v>
      </c>
      <c r="K53" s="74" t="s">
        <v>78</v>
      </c>
      <c r="L53" s="102" t="s">
        <v>51</v>
      </c>
      <c r="M53" s="75">
        <v>16</v>
      </c>
      <c r="N53" s="103">
        <v>3</v>
      </c>
      <c r="O53" s="104">
        <v>1</v>
      </c>
      <c r="P53" s="105">
        <v>12</v>
      </c>
      <c r="Q53" s="94">
        <v>27</v>
      </c>
      <c r="R53" s="106" t="s">
        <v>2</v>
      </c>
      <c r="S53" s="107">
        <v>83</v>
      </c>
      <c r="T53" s="76">
        <f t="shared" si="2"/>
        <v>-56</v>
      </c>
      <c r="U53" s="77">
        <f t="shared" si="3"/>
        <v>10</v>
      </c>
    </row>
    <row r="54" spans="1:21" x14ac:dyDescent="0.25">
      <c r="A54" s="9"/>
      <c r="B54" s="10"/>
      <c r="C54" s="63">
        <v>0.64583333333333337</v>
      </c>
      <c r="D54" s="15" t="s">
        <v>35</v>
      </c>
      <c r="E54" s="15" t="s">
        <v>1</v>
      </c>
      <c r="F54" s="15" t="s">
        <v>40</v>
      </c>
      <c r="G54" s="15">
        <v>9</v>
      </c>
      <c r="H54" s="15" t="s">
        <v>2</v>
      </c>
      <c r="I54" s="15">
        <v>2</v>
      </c>
      <c r="K54" s="66" t="s">
        <v>79</v>
      </c>
      <c r="L54" s="95" t="s">
        <v>40</v>
      </c>
      <c r="M54" s="67">
        <v>15</v>
      </c>
      <c r="N54" s="96">
        <v>3</v>
      </c>
      <c r="O54" s="97">
        <v>1</v>
      </c>
      <c r="P54" s="98">
        <v>11</v>
      </c>
      <c r="Q54" s="99">
        <v>28</v>
      </c>
      <c r="R54" s="100" t="s">
        <v>2</v>
      </c>
      <c r="S54" s="101">
        <v>102</v>
      </c>
      <c r="T54" s="73">
        <f t="shared" si="2"/>
        <v>-74</v>
      </c>
      <c r="U54" s="52">
        <f t="shared" si="3"/>
        <v>10</v>
      </c>
    </row>
    <row r="55" spans="1:21" x14ac:dyDescent="0.25">
      <c r="A55" s="11"/>
      <c r="B55" s="10"/>
      <c r="C55" s="63">
        <v>0.64583333333333337</v>
      </c>
      <c r="D55" s="15" t="s">
        <v>50</v>
      </c>
      <c r="E55" s="15" t="s">
        <v>1</v>
      </c>
      <c r="F55" s="15" t="s">
        <v>39</v>
      </c>
      <c r="G55" s="15">
        <v>1</v>
      </c>
      <c r="H55" s="15" t="s">
        <v>2</v>
      </c>
      <c r="I55" s="15">
        <v>5</v>
      </c>
      <c r="K55" s="47" t="s">
        <v>80</v>
      </c>
      <c r="L55" s="48" t="s">
        <v>45</v>
      </c>
      <c r="M55" s="67">
        <v>15</v>
      </c>
      <c r="N55" s="68">
        <v>0</v>
      </c>
      <c r="O55" s="69">
        <v>4</v>
      </c>
      <c r="P55" s="70">
        <v>11</v>
      </c>
      <c r="Q55" s="67">
        <v>19</v>
      </c>
      <c r="R55" s="71" t="s">
        <v>2</v>
      </c>
      <c r="S55" s="72">
        <v>81</v>
      </c>
      <c r="T55" s="73">
        <f t="shared" si="2"/>
        <v>-62</v>
      </c>
      <c r="U55" s="52">
        <f t="shared" si="3"/>
        <v>4</v>
      </c>
    </row>
    <row r="56" spans="1:21" ht="13.5" thickBot="1" x14ac:dyDescent="0.3">
      <c r="A56" s="11"/>
      <c r="B56" s="10"/>
      <c r="C56" s="63">
        <v>0.64583333333333337</v>
      </c>
      <c r="D56" s="15" t="s">
        <v>44</v>
      </c>
      <c r="E56" s="15" t="s">
        <v>1</v>
      </c>
      <c r="F56" s="15" t="s">
        <v>41</v>
      </c>
      <c r="G56" s="15">
        <v>5</v>
      </c>
      <c r="H56" s="15" t="s">
        <v>2</v>
      </c>
      <c r="I56" s="15">
        <v>0</v>
      </c>
      <c r="K56" s="47" t="s">
        <v>81</v>
      </c>
      <c r="L56" s="48" t="s">
        <v>47</v>
      </c>
      <c r="M56" s="49">
        <v>16</v>
      </c>
      <c r="N56" s="68">
        <v>0</v>
      </c>
      <c r="O56" s="69">
        <v>1</v>
      </c>
      <c r="P56" s="70">
        <v>15</v>
      </c>
      <c r="Q56" s="49">
        <v>20</v>
      </c>
      <c r="R56" s="50" t="s">
        <v>2</v>
      </c>
      <c r="S56" s="51">
        <v>99</v>
      </c>
      <c r="T56" s="73">
        <f t="shared" si="2"/>
        <v>-79</v>
      </c>
      <c r="U56" s="52">
        <f t="shared" si="3"/>
        <v>1</v>
      </c>
    </row>
    <row r="57" spans="1:21" ht="13.5" thickBot="1" x14ac:dyDescent="0.3">
      <c r="A57" s="11"/>
      <c r="B57" s="10"/>
      <c r="C57" s="63">
        <v>0.64583333333333337</v>
      </c>
      <c r="D57" s="15" t="s">
        <v>42</v>
      </c>
      <c r="E57" s="15" t="s">
        <v>1</v>
      </c>
      <c r="F57" s="15" t="s">
        <v>51</v>
      </c>
      <c r="G57" s="15">
        <v>3</v>
      </c>
      <c r="H57" s="15" t="s">
        <v>2</v>
      </c>
      <c r="I57" s="15">
        <v>1</v>
      </c>
      <c r="K57" s="53"/>
      <c r="L57" s="53" t="s">
        <v>82</v>
      </c>
      <c r="M57" s="54">
        <f>SUM(M38:M56)</f>
        <v>270</v>
      </c>
      <c r="N57" s="55">
        <f>SUM(N38:N56)</f>
        <v>123</v>
      </c>
      <c r="O57" s="56">
        <f>SUM(O38:O56)</f>
        <v>24</v>
      </c>
      <c r="P57" s="57">
        <f>SUM(P38:P56)</f>
        <v>123</v>
      </c>
      <c r="Q57" s="58">
        <f>SUM(Q38:Q56)</f>
        <v>785</v>
      </c>
      <c r="R57" s="59" t="s">
        <v>2</v>
      </c>
      <c r="S57" s="54">
        <f>SUM(S38:S56)</f>
        <v>785</v>
      </c>
      <c r="T57" s="53">
        <f>SUM(T38:T56)</f>
        <v>0</v>
      </c>
      <c r="U57" s="60">
        <f>SUM(U38:U56)</f>
        <v>393</v>
      </c>
    </row>
    <row r="58" spans="1:21" x14ac:dyDescent="0.25">
      <c r="C58" s="3"/>
      <c r="D58" s="120" t="s">
        <v>34</v>
      </c>
      <c r="E58" s="121"/>
      <c r="F58" s="120" t="s">
        <v>36</v>
      </c>
      <c r="L58" s="6"/>
      <c r="M58" s="6"/>
      <c r="N58" s="6"/>
      <c r="O58" s="6"/>
      <c r="P58" s="6"/>
      <c r="Q58" s="6"/>
      <c r="R58" s="6"/>
      <c r="S58" s="6"/>
    </row>
    <row r="59" spans="1:21" ht="13.5" thickBot="1" x14ac:dyDescent="0.3">
      <c r="L59" s="6"/>
      <c r="M59" s="6"/>
      <c r="N59" s="6"/>
      <c r="O59" s="6"/>
      <c r="P59" s="6"/>
      <c r="Q59" s="6"/>
      <c r="R59" s="6"/>
      <c r="S59" s="6"/>
    </row>
    <row r="60" spans="1:21" x14ac:dyDescent="0.25">
      <c r="D60" s="122" t="s">
        <v>6</v>
      </c>
      <c r="E60" s="122"/>
      <c r="F60" s="123" t="s">
        <v>83</v>
      </c>
      <c r="K60" s="138" t="s">
        <v>94</v>
      </c>
      <c r="L60" s="139"/>
      <c r="M60" s="139"/>
      <c r="N60" s="139"/>
      <c r="O60" s="139"/>
      <c r="P60" s="139"/>
      <c r="Q60" s="139"/>
      <c r="R60" s="139"/>
      <c r="S60" s="139"/>
      <c r="T60" s="139"/>
      <c r="U60" s="140"/>
    </row>
    <row r="61" spans="1:21" ht="13.5" thickBot="1" x14ac:dyDescent="0.3">
      <c r="A61" s="7">
        <v>45539</v>
      </c>
      <c r="B61" s="10" t="s">
        <v>53</v>
      </c>
      <c r="C61" s="63">
        <v>0.8125</v>
      </c>
      <c r="D61" s="15" t="s">
        <v>38</v>
      </c>
      <c r="E61" s="15" t="s">
        <v>1</v>
      </c>
      <c r="F61" s="15" t="s">
        <v>39</v>
      </c>
      <c r="G61" s="15">
        <v>0</v>
      </c>
      <c r="H61" s="15" t="s">
        <v>2</v>
      </c>
      <c r="I61" s="15">
        <v>1</v>
      </c>
      <c r="K61" s="141"/>
      <c r="L61" s="142"/>
      <c r="M61" s="142"/>
      <c r="N61" s="142"/>
      <c r="O61" s="142"/>
      <c r="P61" s="142"/>
      <c r="Q61" s="142"/>
      <c r="R61" s="142"/>
      <c r="S61" s="142"/>
      <c r="T61" s="142"/>
      <c r="U61" s="143"/>
    </row>
    <row r="62" spans="1:21" x14ac:dyDescent="0.25">
      <c r="A62" s="7">
        <v>45539</v>
      </c>
      <c r="B62" s="8" t="s">
        <v>89</v>
      </c>
      <c r="C62" s="63">
        <v>0.83333333333333337</v>
      </c>
      <c r="D62" s="8" t="s">
        <v>51</v>
      </c>
      <c r="E62" s="15" t="s">
        <v>1</v>
      </c>
      <c r="F62" s="15" t="s">
        <v>52</v>
      </c>
      <c r="G62" s="8">
        <v>0</v>
      </c>
      <c r="H62" s="8" t="s">
        <v>2</v>
      </c>
      <c r="I62" s="8">
        <v>3</v>
      </c>
      <c r="L62" s="6"/>
      <c r="M62" s="6"/>
      <c r="N62" s="6"/>
      <c r="O62" s="6"/>
      <c r="P62" s="6"/>
      <c r="Q62" s="6"/>
      <c r="R62" s="6"/>
      <c r="S62" s="6"/>
    </row>
    <row r="63" spans="1:21" x14ac:dyDescent="0.25">
      <c r="A63" s="7">
        <v>45539</v>
      </c>
      <c r="B63" s="10" t="s">
        <v>53</v>
      </c>
      <c r="C63" s="63">
        <v>0.83333333333333337</v>
      </c>
      <c r="D63" s="15" t="s">
        <v>41</v>
      </c>
      <c r="E63" s="15" t="s">
        <v>1</v>
      </c>
      <c r="F63" s="15" t="s">
        <v>35</v>
      </c>
      <c r="G63" s="15">
        <v>0</v>
      </c>
      <c r="H63" s="15" t="s">
        <v>2</v>
      </c>
      <c r="I63" s="15">
        <v>6</v>
      </c>
      <c r="L63" s="6"/>
      <c r="M63" s="6"/>
      <c r="N63" s="6"/>
      <c r="O63" s="6"/>
      <c r="P63" s="6"/>
      <c r="Q63" s="6"/>
      <c r="R63" s="6"/>
      <c r="S63" s="6"/>
    </row>
    <row r="64" spans="1:21" x14ac:dyDescent="0.25">
      <c r="A64" s="64">
        <v>45540</v>
      </c>
      <c r="B64" s="10" t="s">
        <v>54</v>
      </c>
      <c r="C64" s="63">
        <v>0.83333333333333337</v>
      </c>
      <c r="D64" s="15" t="s">
        <v>49</v>
      </c>
      <c r="E64" s="15" t="s">
        <v>1</v>
      </c>
      <c r="F64" s="15" t="s">
        <v>50</v>
      </c>
      <c r="G64" s="15">
        <v>2</v>
      </c>
      <c r="H64" s="15" t="s">
        <v>2</v>
      </c>
      <c r="I64" s="15">
        <v>0</v>
      </c>
      <c r="L64" s="6"/>
      <c r="M64" s="6"/>
      <c r="N64" s="6"/>
      <c r="O64" s="6"/>
      <c r="P64" s="6"/>
      <c r="Q64" s="6"/>
      <c r="R64" s="6"/>
      <c r="S64" s="6"/>
    </row>
    <row r="65" spans="1:19" x14ac:dyDescent="0.25">
      <c r="A65" s="64">
        <v>45540</v>
      </c>
      <c r="B65" s="10" t="s">
        <v>54</v>
      </c>
      <c r="C65" s="63">
        <v>0.83333333333333337</v>
      </c>
      <c r="D65" s="15" t="s">
        <v>44</v>
      </c>
      <c r="E65" s="15" t="s">
        <v>1</v>
      </c>
      <c r="F65" s="15" t="s">
        <v>42</v>
      </c>
      <c r="G65" s="15">
        <v>1</v>
      </c>
      <c r="H65" s="15" t="s">
        <v>2</v>
      </c>
      <c r="I65" s="15">
        <v>1</v>
      </c>
      <c r="L65" s="6"/>
      <c r="M65" s="6"/>
      <c r="N65" s="6"/>
      <c r="O65" s="6"/>
      <c r="P65" s="6"/>
      <c r="Q65" s="6"/>
      <c r="R65" s="6"/>
      <c r="S65" s="6"/>
    </row>
    <row r="66" spans="1:19" x14ac:dyDescent="0.25">
      <c r="A66" s="64">
        <v>45540</v>
      </c>
      <c r="B66" s="10" t="s">
        <v>54</v>
      </c>
      <c r="C66" s="63">
        <v>0.83333333333333337</v>
      </c>
      <c r="D66" s="15" t="s">
        <v>45</v>
      </c>
      <c r="E66" s="15" t="s">
        <v>1</v>
      </c>
      <c r="F66" s="15" t="s">
        <v>47</v>
      </c>
      <c r="G66" s="15">
        <v>5</v>
      </c>
      <c r="H66" s="15" t="s">
        <v>2</v>
      </c>
      <c r="I66" s="15">
        <v>5</v>
      </c>
      <c r="L66" s="6"/>
      <c r="M66" s="6"/>
      <c r="N66" s="6"/>
      <c r="O66" s="6"/>
      <c r="P66" s="6"/>
      <c r="Q66" s="6"/>
      <c r="R66" s="6"/>
      <c r="S66" s="6"/>
    </row>
    <row r="67" spans="1:19" x14ac:dyDescent="0.25">
      <c r="A67" s="64">
        <v>45540</v>
      </c>
      <c r="B67" s="10" t="s">
        <v>54</v>
      </c>
      <c r="C67" s="63">
        <v>0.83333333333333337</v>
      </c>
      <c r="D67" s="15" t="s">
        <v>37</v>
      </c>
      <c r="E67" s="15" t="s">
        <v>1</v>
      </c>
      <c r="F67" s="15" t="s">
        <v>40</v>
      </c>
      <c r="G67" s="15">
        <v>2</v>
      </c>
      <c r="H67" s="15" t="s">
        <v>2</v>
      </c>
      <c r="I67" s="15">
        <v>3</v>
      </c>
      <c r="L67" s="6"/>
      <c r="M67" s="6"/>
      <c r="N67" s="6"/>
      <c r="O67" s="6"/>
      <c r="P67" s="6"/>
      <c r="Q67" s="6"/>
      <c r="R67" s="6"/>
      <c r="S67" s="6"/>
    </row>
    <row r="68" spans="1:19" x14ac:dyDescent="0.25">
      <c r="C68" s="3"/>
      <c r="D68" s="120" t="s">
        <v>34</v>
      </c>
      <c r="E68" s="121"/>
      <c r="F68" s="120" t="s">
        <v>48</v>
      </c>
      <c r="L68" s="6"/>
      <c r="M68" s="6"/>
      <c r="N68" s="6"/>
      <c r="O68" s="6"/>
      <c r="P68" s="6"/>
      <c r="Q68" s="6"/>
      <c r="R68" s="6"/>
      <c r="S68" s="6"/>
    </row>
    <row r="69" spans="1:19" x14ac:dyDescent="0.25">
      <c r="L69" s="6"/>
      <c r="M69" s="6"/>
      <c r="N69" s="6"/>
      <c r="O69" s="6"/>
      <c r="P69" s="6"/>
      <c r="Q69" s="6"/>
      <c r="R69" s="6"/>
      <c r="S69" s="6"/>
    </row>
    <row r="70" spans="1:19" x14ac:dyDescent="0.25">
      <c r="D70" s="122" t="s">
        <v>7</v>
      </c>
      <c r="E70" s="122"/>
      <c r="F70" s="123">
        <v>45543</v>
      </c>
      <c r="L70" s="6"/>
      <c r="M70" s="6"/>
      <c r="N70" s="6"/>
      <c r="O70" s="6"/>
      <c r="P70" s="6"/>
      <c r="Q70" s="6"/>
      <c r="R70" s="6"/>
      <c r="S70" s="6"/>
    </row>
    <row r="71" spans="1:19" x14ac:dyDescent="0.25">
      <c r="A71" s="11"/>
      <c r="B71" s="10"/>
      <c r="C71" s="63">
        <v>0.625</v>
      </c>
      <c r="D71" s="15" t="s">
        <v>38</v>
      </c>
      <c r="E71" s="15" t="s">
        <v>1</v>
      </c>
      <c r="F71" s="15" t="s">
        <v>42</v>
      </c>
      <c r="G71" s="15">
        <v>1</v>
      </c>
      <c r="H71" s="15" t="s">
        <v>2</v>
      </c>
      <c r="I71" s="15">
        <v>0</v>
      </c>
      <c r="L71" s="6"/>
      <c r="M71" s="6"/>
      <c r="N71" s="6"/>
      <c r="O71" s="6"/>
      <c r="P71" s="6"/>
      <c r="Q71" s="6"/>
      <c r="R71" s="6"/>
      <c r="S71" s="6"/>
    </row>
    <row r="72" spans="1:19" x14ac:dyDescent="0.25">
      <c r="A72" s="11"/>
      <c r="B72" s="10"/>
      <c r="C72" s="63">
        <v>0.625</v>
      </c>
      <c r="D72" s="15" t="s">
        <v>51</v>
      </c>
      <c r="E72" s="15" t="s">
        <v>1</v>
      </c>
      <c r="F72" s="15" t="s">
        <v>45</v>
      </c>
      <c r="G72" s="15">
        <v>2</v>
      </c>
      <c r="H72" s="15" t="s">
        <v>2</v>
      </c>
      <c r="I72" s="15">
        <v>1</v>
      </c>
      <c r="L72" s="6"/>
      <c r="M72" s="6"/>
      <c r="N72" s="6"/>
      <c r="O72" s="6"/>
      <c r="P72" s="6"/>
      <c r="Q72" s="6"/>
      <c r="R72" s="6"/>
      <c r="S72" s="6"/>
    </row>
    <row r="73" spans="1:19" x14ac:dyDescent="0.25">
      <c r="A73" s="11"/>
      <c r="B73" s="10"/>
      <c r="C73" s="63">
        <v>0.625</v>
      </c>
      <c r="D73" s="15" t="s">
        <v>49</v>
      </c>
      <c r="E73" s="15" t="s">
        <v>1</v>
      </c>
      <c r="F73" s="15" t="s">
        <v>44</v>
      </c>
      <c r="G73" s="15">
        <v>2</v>
      </c>
      <c r="H73" s="15" t="s">
        <v>2</v>
      </c>
      <c r="I73" s="15">
        <v>1</v>
      </c>
      <c r="L73" s="6"/>
      <c r="M73" s="6"/>
      <c r="N73" s="6"/>
      <c r="O73" s="6"/>
      <c r="P73" s="6"/>
      <c r="Q73" s="6"/>
      <c r="R73" s="6"/>
      <c r="S73" s="6"/>
    </row>
    <row r="74" spans="1:19" x14ac:dyDescent="0.25">
      <c r="A74" s="11"/>
      <c r="B74" s="10"/>
      <c r="C74" s="63">
        <v>0.625</v>
      </c>
      <c r="D74" s="15" t="s">
        <v>52</v>
      </c>
      <c r="E74" s="15" t="s">
        <v>1</v>
      </c>
      <c r="F74" s="15" t="s">
        <v>50</v>
      </c>
      <c r="G74" s="15">
        <v>7</v>
      </c>
      <c r="H74" s="15" t="s">
        <v>2</v>
      </c>
      <c r="I74" s="15">
        <v>0</v>
      </c>
      <c r="L74" s="6"/>
      <c r="M74" s="6"/>
      <c r="N74" s="6"/>
      <c r="O74" s="6"/>
      <c r="P74" s="6"/>
      <c r="Q74" s="6"/>
      <c r="R74" s="6"/>
      <c r="S74" s="6"/>
    </row>
    <row r="75" spans="1:19" x14ac:dyDescent="0.25">
      <c r="A75" s="11"/>
      <c r="B75" s="10"/>
      <c r="C75" s="63">
        <v>0.625</v>
      </c>
      <c r="D75" s="15" t="s">
        <v>40</v>
      </c>
      <c r="E75" s="15" t="s">
        <v>1</v>
      </c>
      <c r="F75" s="15" t="s">
        <v>43</v>
      </c>
      <c r="G75" s="15">
        <v>1</v>
      </c>
      <c r="H75" s="15" t="s">
        <v>2</v>
      </c>
      <c r="I75" s="15">
        <v>5</v>
      </c>
      <c r="L75" s="6"/>
      <c r="M75" s="6"/>
      <c r="N75" s="6"/>
      <c r="O75" s="6"/>
      <c r="P75" s="6"/>
      <c r="Q75" s="6"/>
      <c r="R75" s="6"/>
      <c r="S75" s="6"/>
    </row>
    <row r="76" spans="1:19" x14ac:dyDescent="0.25">
      <c r="A76" s="11"/>
      <c r="B76" s="10"/>
      <c r="C76" s="63">
        <v>0.625</v>
      </c>
      <c r="D76" s="15" t="s">
        <v>37</v>
      </c>
      <c r="E76" s="15" t="s">
        <v>1</v>
      </c>
      <c r="F76" s="15" t="s">
        <v>48</v>
      </c>
      <c r="G76" s="15">
        <v>2</v>
      </c>
      <c r="H76" s="15" t="s">
        <v>2</v>
      </c>
      <c r="I76" s="15">
        <v>4</v>
      </c>
      <c r="L76" s="6"/>
      <c r="M76" s="6"/>
      <c r="N76" s="6"/>
      <c r="O76" s="6"/>
      <c r="P76" s="6"/>
      <c r="Q76" s="6"/>
      <c r="R76" s="6"/>
      <c r="S76" s="6"/>
    </row>
    <row r="77" spans="1:19" x14ac:dyDescent="0.25">
      <c r="A77" s="9"/>
      <c r="B77" s="10"/>
      <c r="C77" s="63">
        <v>0.64583333333333337</v>
      </c>
      <c r="D77" s="15" t="s">
        <v>39</v>
      </c>
      <c r="E77" s="15" t="s">
        <v>1</v>
      </c>
      <c r="F77" s="15" t="s">
        <v>35</v>
      </c>
      <c r="G77" s="15">
        <v>0</v>
      </c>
      <c r="H77" s="15" t="s">
        <v>2</v>
      </c>
      <c r="I77" s="15">
        <v>0</v>
      </c>
      <c r="L77" s="6"/>
      <c r="M77" s="6"/>
      <c r="N77" s="6"/>
      <c r="O77" s="6"/>
      <c r="P77" s="6"/>
      <c r="Q77" s="6"/>
      <c r="R77" s="6"/>
      <c r="S77" s="6"/>
    </row>
    <row r="78" spans="1:19" x14ac:dyDescent="0.25">
      <c r="C78" s="3"/>
      <c r="D78" s="120" t="s">
        <v>34</v>
      </c>
      <c r="E78" s="121"/>
      <c r="F78" s="120" t="s">
        <v>41</v>
      </c>
      <c r="L78" s="6"/>
      <c r="M78" s="6"/>
      <c r="N78" s="6"/>
      <c r="O78" s="6"/>
      <c r="P78" s="6"/>
      <c r="Q78" s="6"/>
      <c r="R78" s="6"/>
      <c r="S78" s="6"/>
    </row>
    <row r="79" spans="1:19" x14ac:dyDescent="0.25">
      <c r="L79" s="6"/>
      <c r="M79" s="6"/>
      <c r="N79" s="6"/>
      <c r="O79" s="6"/>
      <c r="P79" s="6"/>
      <c r="Q79" s="6"/>
      <c r="R79" s="6"/>
      <c r="S79" s="6"/>
    </row>
    <row r="80" spans="1:19" x14ac:dyDescent="0.25">
      <c r="D80" s="122" t="s">
        <v>91</v>
      </c>
      <c r="E80" s="122"/>
      <c r="F80" s="123">
        <v>45545</v>
      </c>
      <c r="L80" s="6"/>
      <c r="M80" s="6"/>
      <c r="N80" s="6"/>
      <c r="O80" s="6"/>
      <c r="P80" s="6"/>
      <c r="Q80" s="6"/>
      <c r="R80" s="6"/>
      <c r="S80" s="6"/>
    </row>
    <row r="81" spans="1:19" x14ac:dyDescent="0.25">
      <c r="A81" s="79">
        <v>45545</v>
      </c>
      <c r="B81" s="10" t="s">
        <v>55</v>
      </c>
      <c r="C81" s="63">
        <v>0.8125</v>
      </c>
      <c r="D81" s="15" t="s">
        <v>43</v>
      </c>
      <c r="E81" s="15" t="s">
        <v>1</v>
      </c>
      <c r="F81" s="15" t="s">
        <v>36</v>
      </c>
      <c r="G81" s="15">
        <v>1</v>
      </c>
      <c r="H81" s="15" t="s">
        <v>2</v>
      </c>
      <c r="I81" s="15">
        <v>2</v>
      </c>
      <c r="L81" s="6"/>
      <c r="M81" s="6"/>
      <c r="N81" s="6"/>
      <c r="O81" s="6"/>
      <c r="P81" s="6"/>
      <c r="Q81" s="6"/>
      <c r="R81" s="6"/>
      <c r="S81" s="6"/>
    </row>
    <row r="82" spans="1:19" x14ac:dyDescent="0.25">
      <c r="L82" s="6"/>
      <c r="M82" s="6"/>
      <c r="N82" s="6"/>
      <c r="O82" s="6"/>
      <c r="P82" s="6"/>
      <c r="Q82" s="6"/>
      <c r="R82" s="6"/>
      <c r="S82" s="6"/>
    </row>
    <row r="83" spans="1:19" x14ac:dyDescent="0.25">
      <c r="A83" s="2"/>
      <c r="D83" s="122" t="s">
        <v>8</v>
      </c>
      <c r="E83" s="122"/>
      <c r="F83" s="123">
        <v>45550</v>
      </c>
      <c r="L83" s="6"/>
      <c r="M83" s="6"/>
      <c r="N83" s="6"/>
      <c r="O83" s="6"/>
      <c r="P83" s="6"/>
      <c r="Q83" s="6"/>
      <c r="R83" s="6"/>
      <c r="S83" s="6"/>
    </row>
    <row r="84" spans="1:19" x14ac:dyDescent="0.25">
      <c r="A84" s="11"/>
      <c r="B84" s="10"/>
      <c r="C84" s="63">
        <v>0.625</v>
      </c>
      <c r="D84" s="15" t="s">
        <v>47</v>
      </c>
      <c r="E84" s="15" t="s">
        <v>1</v>
      </c>
      <c r="F84" s="15" t="s">
        <v>50</v>
      </c>
      <c r="G84" s="15">
        <v>0</v>
      </c>
      <c r="H84" s="15" t="s">
        <v>2</v>
      </c>
      <c r="I84" s="15">
        <v>5</v>
      </c>
      <c r="L84" s="6"/>
      <c r="M84" s="6"/>
      <c r="N84" s="6"/>
      <c r="O84" s="6"/>
      <c r="P84" s="6"/>
      <c r="Q84" s="6"/>
      <c r="R84" s="6"/>
      <c r="S84" s="6"/>
    </row>
    <row r="85" spans="1:19" x14ac:dyDescent="0.25">
      <c r="A85" s="78" t="s">
        <v>88</v>
      </c>
      <c r="B85" s="10"/>
      <c r="C85" s="63">
        <v>0.625</v>
      </c>
      <c r="D85" s="15" t="s">
        <v>48</v>
      </c>
      <c r="E85" s="15" t="s">
        <v>1</v>
      </c>
      <c r="F85" s="15" t="s">
        <v>40</v>
      </c>
      <c r="G85" s="15">
        <v>10</v>
      </c>
      <c r="H85" s="15" t="s">
        <v>2</v>
      </c>
      <c r="I85" s="15">
        <v>0</v>
      </c>
      <c r="L85" s="6"/>
      <c r="M85" s="6"/>
      <c r="N85" s="6"/>
      <c r="O85" s="6"/>
      <c r="P85" s="6"/>
      <c r="Q85" s="6"/>
      <c r="R85" s="6"/>
      <c r="S85" s="6"/>
    </row>
    <row r="86" spans="1:19" x14ac:dyDescent="0.25">
      <c r="A86" s="11"/>
      <c r="B86" s="10"/>
      <c r="C86" s="63">
        <v>0.625</v>
      </c>
      <c r="D86" s="15" t="s">
        <v>45</v>
      </c>
      <c r="E86" s="15" t="s">
        <v>1</v>
      </c>
      <c r="F86" s="15" t="s">
        <v>38</v>
      </c>
      <c r="G86" s="15">
        <v>1</v>
      </c>
      <c r="H86" s="15" t="s">
        <v>2</v>
      </c>
      <c r="I86" s="15">
        <v>6</v>
      </c>
      <c r="L86" s="6"/>
      <c r="M86" s="6"/>
      <c r="N86" s="6"/>
      <c r="O86" s="6"/>
      <c r="P86" s="6"/>
      <c r="Q86" s="6"/>
      <c r="R86" s="6"/>
      <c r="S86" s="6"/>
    </row>
    <row r="87" spans="1:19" x14ac:dyDescent="0.25">
      <c r="A87" s="11"/>
      <c r="B87" s="10"/>
      <c r="C87" s="63">
        <v>0.64583333333333337</v>
      </c>
      <c r="D87" s="15" t="s">
        <v>43</v>
      </c>
      <c r="E87" s="15" t="s">
        <v>1</v>
      </c>
      <c r="F87" s="15" t="s">
        <v>39</v>
      </c>
      <c r="G87" s="15">
        <v>1</v>
      </c>
      <c r="H87" s="15" t="s">
        <v>2</v>
      </c>
      <c r="I87" s="15">
        <v>4</v>
      </c>
      <c r="L87" s="6"/>
      <c r="M87" s="6"/>
      <c r="N87" s="6"/>
      <c r="O87" s="6"/>
      <c r="P87" s="6"/>
      <c r="Q87" s="6"/>
      <c r="R87" s="6"/>
      <c r="S87" s="6"/>
    </row>
    <row r="88" spans="1:19" x14ac:dyDescent="0.25">
      <c r="A88" s="11"/>
      <c r="B88" s="10"/>
      <c r="C88" s="63">
        <v>0.64583333333333337</v>
      </c>
      <c r="D88" s="15" t="s">
        <v>35</v>
      </c>
      <c r="E88" s="15" t="s">
        <v>1</v>
      </c>
      <c r="F88" s="15" t="s">
        <v>52</v>
      </c>
      <c r="G88" s="15">
        <v>1</v>
      </c>
      <c r="H88" s="15" t="s">
        <v>2</v>
      </c>
      <c r="I88" s="15">
        <v>3</v>
      </c>
      <c r="L88" s="6"/>
      <c r="M88" s="6"/>
      <c r="N88" s="6"/>
      <c r="O88" s="6"/>
      <c r="P88" s="6"/>
      <c r="Q88" s="6"/>
      <c r="R88" s="6"/>
      <c r="S88" s="6"/>
    </row>
    <row r="89" spans="1:19" x14ac:dyDescent="0.25">
      <c r="A89" s="11"/>
      <c r="B89" s="10"/>
      <c r="C89" s="63">
        <v>0.64583333333333337</v>
      </c>
      <c r="D89" s="15" t="s">
        <v>44</v>
      </c>
      <c r="E89" s="15" t="s">
        <v>1</v>
      </c>
      <c r="F89" s="15" t="s">
        <v>51</v>
      </c>
      <c r="G89" s="15">
        <v>6</v>
      </c>
      <c r="H89" s="15" t="s">
        <v>2</v>
      </c>
      <c r="I89" s="15">
        <v>1</v>
      </c>
      <c r="L89" s="6"/>
      <c r="M89" s="6"/>
      <c r="N89" s="6"/>
      <c r="O89" s="6"/>
      <c r="P89" s="6"/>
      <c r="Q89" s="6"/>
      <c r="R89" s="6"/>
      <c r="S89" s="6"/>
    </row>
    <row r="90" spans="1:19" x14ac:dyDescent="0.25">
      <c r="A90" s="11"/>
      <c r="B90" s="10"/>
      <c r="C90" s="63">
        <v>0.64583333333333337</v>
      </c>
      <c r="D90" s="15" t="s">
        <v>42</v>
      </c>
      <c r="E90" s="15" t="s">
        <v>1</v>
      </c>
      <c r="F90" s="15" t="s">
        <v>37</v>
      </c>
      <c r="G90" s="15">
        <v>5</v>
      </c>
      <c r="H90" s="15" t="s">
        <v>2</v>
      </c>
      <c r="I90" s="15">
        <v>1</v>
      </c>
      <c r="L90" s="6"/>
      <c r="M90" s="6"/>
      <c r="N90" s="6"/>
      <c r="O90" s="6"/>
      <c r="P90" s="6"/>
      <c r="Q90" s="6"/>
      <c r="R90" s="6"/>
      <c r="S90" s="6"/>
    </row>
    <row r="91" spans="1:19" x14ac:dyDescent="0.25">
      <c r="C91" s="3"/>
      <c r="D91" s="120" t="s">
        <v>34</v>
      </c>
      <c r="E91" s="121"/>
      <c r="F91" s="120" t="s">
        <v>49</v>
      </c>
      <c r="L91" s="6"/>
      <c r="M91" s="6"/>
      <c r="N91" s="6"/>
      <c r="O91" s="6"/>
      <c r="P91" s="6"/>
      <c r="Q91" s="6"/>
      <c r="R91" s="6"/>
      <c r="S91" s="6"/>
    </row>
    <row r="92" spans="1:19" x14ac:dyDescent="0.25">
      <c r="L92" s="6"/>
      <c r="M92" s="6"/>
      <c r="N92" s="6"/>
      <c r="O92" s="6"/>
      <c r="P92" s="6"/>
      <c r="Q92" s="6"/>
      <c r="R92" s="6"/>
      <c r="S92" s="6"/>
    </row>
    <row r="93" spans="1:19" x14ac:dyDescent="0.25">
      <c r="D93" s="122" t="s">
        <v>9</v>
      </c>
      <c r="E93" s="122"/>
      <c r="F93" s="123">
        <v>45557</v>
      </c>
      <c r="L93" s="6"/>
      <c r="M93" s="6"/>
      <c r="N93" s="6"/>
      <c r="O93" s="6"/>
      <c r="P93" s="6"/>
      <c r="Q93" s="6"/>
      <c r="R93" s="6"/>
      <c r="S93" s="6"/>
    </row>
    <row r="94" spans="1:19" x14ac:dyDescent="0.25">
      <c r="A94" s="11"/>
      <c r="B94" s="10"/>
      <c r="C94" s="63">
        <v>0.625</v>
      </c>
      <c r="D94" s="15" t="s">
        <v>41</v>
      </c>
      <c r="E94" s="15" t="s">
        <v>1</v>
      </c>
      <c r="F94" s="15" t="s">
        <v>47</v>
      </c>
      <c r="G94" s="15">
        <v>7</v>
      </c>
      <c r="H94" s="15" t="s">
        <v>2</v>
      </c>
      <c r="I94" s="15">
        <v>3</v>
      </c>
      <c r="L94" s="6"/>
      <c r="M94" s="6"/>
      <c r="N94" s="6"/>
      <c r="O94" s="6"/>
      <c r="P94" s="6"/>
      <c r="Q94" s="6"/>
      <c r="R94" s="6"/>
      <c r="S94" s="6"/>
    </row>
    <row r="95" spans="1:19" x14ac:dyDescent="0.25">
      <c r="A95" s="11"/>
      <c r="B95" s="10"/>
      <c r="C95" s="63">
        <v>0.625</v>
      </c>
      <c r="D95" s="15" t="s">
        <v>38</v>
      </c>
      <c r="E95" s="15" t="s">
        <v>1</v>
      </c>
      <c r="F95" s="15" t="s">
        <v>44</v>
      </c>
      <c r="G95" s="15">
        <v>1</v>
      </c>
      <c r="H95" s="15" t="s">
        <v>2</v>
      </c>
      <c r="I95" s="15">
        <v>0</v>
      </c>
      <c r="L95" s="6"/>
      <c r="M95" s="6"/>
      <c r="N95" s="6"/>
      <c r="O95" s="6"/>
      <c r="P95" s="6"/>
      <c r="Q95" s="6"/>
      <c r="R95" s="6"/>
      <c r="S95" s="6"/>
    </row>
    <row r="96" spans="1:19" x14ac:dyDescent="0.25">
      <c r="A96" s="11"/>
      <c r="B96" s="10"/>
      <c r="C96" s="63">
        <v>0.625</v>
      </c>
      <c r="D96" s="15" t="s">
        <v>49</v>
      </c>
      <c r="E96" s="15" t="s">
        <v>1</v>
      </c>
      <c r="F96" s="15" t="s">
        <v>36</v>
      </c>
      <c r="G96" s="15">
        <v>4</v>
      </c>
      <c r="H96" s="15" t="s">
        <v>2</v>
      </c>
      <c r="I96" s="15">
        <v>3</v>
      </c>
      <c r="L96" s="6"/>
      <c r="M96" s="6"/>
      <c r="N96" s="6"/>
      <c r="O96" s="6"/>
      <c r="P96" s="6"/>
      <c r="Q96" s="6"/>
      <c r="R96" s="6"/>
      <c r="S96" s="6"/>
    </row>
    <row r="97" spans="1:19" x14ac:dyDescent="0.25">
      <c r="A97" s="11"/>
      <c r="B97" s="10"/>
      <c r="C97" s="63">
        <v>0.625</v>
      </c>
      <c r="D97" s="15" t="s">
        <v>52</v>
      </c>
      <c r="E97" s="15" t="s">
        <v>1</v>
      </c>
      <c r="F97" s="15" t="s">
        <v>43</v>
      </c>
      <c r="G97" s="15">
        <v>4</v>
      </c>
      <c r="H97" s="15" t="s">
        <v>2</v>
      </c>
      <c r="I97" s="15">
        <v>0</v>
      </c>
      <c r="L97" s="6"/>
      <c r="M97" s="6"/>
      <c r="N97" s="6"/>
      <c r="O97" s="6"/>
      <c r="P97" s="6"/>
      <c r="Q97" s="6"/>
      <c r="R97" s="6"/>
      <c r="S97" s="6"/>
    </row>
    <row r="98" spans="1:19" x14ac:dyDescent="0.25">
      <c r="A98" s="11"/>
      <c r="B98" s="10"/>
      <c r="C98" s="63">
        <v>0.625</v>
      </c>
      <c r="D98" s="15" t="s">
        <v>40</v>
      </c>
      <c r="E98" s="15" t="s">
        <v>1</v>
      </c>
      <c r="F98" s="15" t="s">
        <v>42</v>
      </c>
      <c r="G98" s="15">
        <v>2</v>
      </c>
      <c r="H98" s="15" t="s">
        <v>2</v>
      </c>
      <c r="I98" s="15">
        <v>4</v>
      </c>
      <c r="L98" s="6"/>
      <c r="M98" s="6"/>
      <c r="N98" s="6"/>
      <c r="O98" s="6"/>
      <c r="P98" s="6"/>
      <c r="Q98" s="6"/>
      <c r="R98" s="6"/>
      <c r="S98" s="6"/>
    </row>
    <row r="99" spans="1:19" x14ac:dyDescent="0.25">
      <c r="A99" s="11"/>
      <c r="B99" s="10"/>
      <c r="C99" s="63">
        <v>0.625</v>
      </c>
      <c r="D99" s="15" t="s">
        <v>37</v>
      </c>
      <c r="E99" s="15" t="s">
        <v>1</v>
      </c>
      <c r="F99" s="15" t="s">
        <v>45</v>
      </c>
      <c r="G99" s="15">
        <v>7</v>
      </c>
      <c r="H99" s="15" t="s">
        <v>2</v>
      </c>
      <c r="I99" s="15">
        <v>1</v>
      </c>
      <c r="L99" s="6"/>
      <c r="M99" s="6"/>
      <c r="N99" s="6"/>
      <c r="O99" s="6"/>
      <c r="P99" s="6"/>
      <c r="Q99" s="6"/>
      <c r="R99" s="6"/>
      <c r="S99" s="6"/>
    </row>
    <row r="100" spans="1:19" x14ac:dyDescent="0.25">
      <c r="A100" s="11"/>
      <c r="B100" s="10"/>
      <c r="C100" s="63">
        <v>0.64583333333333337</v>
      </c>
      <c r="D100" s="15" t="s">
        <v>50</v>
      </c>
      <c r="E100" s="15" t="s">
        <v>1</v>
      </c>
      <c r="F100" s="15" t="s">
        <v>35</v>
      </c>
      <c r="G100" s="15">
        <v>1</v>
      </c>
      <c r="H100" s="15" t="s">
        <v>2</v>
      </c>
      <c r="I100" s="15">
        <v>2</v>
      </c>
      <c r="L100" s="6"/>
      <c r="M100" s="6"/>
      <c r="N100" s="6"/>
      <c r="O100" s="6"/>
      <c r="P100" s="6"/>
      <c r="Q100" s="6"/>
      <c r="R100" s="6"/>
      <c r="S100" s="6"/>
    </row>
    <row r="101" spans="1:19" x14ac:dyDescent="0.25">
      <c r="A101" s="11"/>
      <c r="B101" s="10"/>
      <c r="C101" s="63">
        <v>0.64583333333333337</v>
      </c>
      <c r="D101" s="15" t="s">
        <v>39</v>
      </c>
      <c r="E101" s="15" t="s">
        <v>1</v>
      </c>
      <c r="F101" s="15" t="s">
        <v>48</v>
      </c>
      <c r="G101" s="15">
        <v>4</v>
      </c>
      <c r="H101" s="15" t="s">
        <v>2</v>
      </c>
      <c r="I101" s="15">
        <v>2</v>
      </c>
      <c r="L101" s="6"/>
      <c r="M101" s="6"/>
      <c r="N101" s="6"/>
      <c r="O101" s="6"/>
      <c r="P101" s="6"/>
      <c r="Q101" s="6"/>
      <c r="R101" s="6"/>
      <c r="S101" s="6"/>
    </row>
    <row r="102" spans="1:19" x14ac:dyDescent="0.25">
      <c r="C102" s="3"/>
      <c r="D102" s="120" t="s">
        <v>34</v>
      </c>
      <c r="E102" s="121"/>
      <c r="F102" s="120" t="s">
        <v>51</v>
      </c>
      <c r="L102" s="6"/>
      <c r="M102" s="6"/>
      <c r="N102" s="6"/>
      <c r="O102" s="6"/>
      <c r="P102" s="6"/>
      <c r="Q102" s="6"/>
      <c r="R102" s="6"/>
      <c r="S102" s="6"/>
    </row>
    <row r="103" spans="1:19" x14ac:dyDescent="0.25">
      <c r="L103" s="6"/>
      <c r="M103" s="6"/>
      <c r="N103" s="6"/>
      <c r="O103" s="6"/>
      <c r="P103" s="6"/>
      <c r="Q103" s="6"/>
      <c r="R103" s="6"/>
      <c r="S103" s="6"/>
    </row>
    <row r="104" spans="1:19" x14ac:dyDescent="0.25">
      <c r="D104" s="122" t="s">
        <v>10</v>
      </c>
      <c r="E104" s="122"/>
      <c r="F104" s="123">
        <v>45564</v>
      </c>
      <c r="L104" s="6"/>
      <c r="M104" s="6"/>
      <c r="N104" s="6"/>
      <c r="O104" s="6"/>
      <c r="P104" s="6"/>
      <c r="Q104" s="6"/>
      <c r="R104" s="6"/>
      <c r="S104" s="6"/>
    </row>
    <row r="105" spans="1:19" x14ac:dyDescent="0.25">
      <c r="A105" s="11"/>
      <c r="B105" s="10"/>
      <c r="C105" s="63">
        <v>0.54166666666666663</v>
      </c>
      <c r="D105" s="15" t="s">
        <v>41</v>
      </c>
      <c r="E105" s="15" t="s">
        <v>1</v>
      </c>
      <c r="F105" s="15" t="s">
        <v>49</v>
      </c>
      <c r="G105" s="15">
        <v>2</v>
      </c>
      <c r="H105" s="15" t="s">
        <v>2</v>
      </c>
      <c r="I105" s="15">
        <v>1</v>
      </c>
      <c r="L105" s="6"/>
      <c r="M105" s="6"/>
      <c r="N105" s="6"/>
      <c r="O105" s="6"/>
      <c r="P105" s="6"/>
      <c r="Q105" s="6"/>
      <c r="R105" s="6"/>
      <c r="S105" s="6"/>
    </row>
    <row r="106" spans="1:19" x14ac:dyDescent="0.25">
      <c r="A106" s="11"/>
      <c r="B106" s="10"/>
      <c r="C106" s="63">
        <v>0.54166666666666663</v>
      </c>
      <c r="D106" s="15" t="s">
        <v>36</v>
      </c>
      <c r="E106" s="15" t="s">
        <v>1</v>
      </c>
      <c r="F106" s="15" t="s">
        <v>51</v>
      </c>
      <c r="G106" s="15">
        <v>5</v>
      </c>
      <c r="H106" s="15" t="s">
        <v>2</v>
      </c>
      <c r="I106" s="15">
        <v>1</v>
      </c>
      <c r="L106" s="6"/>
      <c r="M106" s="6"/>
      <c r="N106" s="6"/>
      <c r="O106" s="6"/>
      <c r="P106" s="6"/>
      <c r="Q106" s="6"/>
      <c r="R106" s="6"/>
      <c r="S106" s="6"/>
    </row>
    <row r="107" spans="1:19" x14ac:dyDescent="0.25">
      <c r="A107" s="11"/>
      <c r="B107" s="10"/>
      <c r="C107" s="63">
        <v>0.54166666666666663</v>
      </c>
      <c r="D107" s="15" t="s">
        <v>42</v>
      </c>
      <c r="E107" s="15" t="s">
        <v>1</v>
      </c>
      <c r="F107" s="15" t="s">
        <v>39</v>
      </c>
      <c r="G107" s="15">
        <v>0</v>
      </c>
      <c r="H107" s="15" t="s">
        <v>2</v>
      </c>
      <c r="I107" s="15">
        <v>4</v>
      </c>
      <c r="L107" s="6"/>
      <c r="M107" s="6"/>
      <c r="N107" s="6"/>
      <c r="O107" s="6"/>
      <c r="P107" s="6"/>
      <c r="Q107" s="6"/>
      <c r="R107" s="6"/>
      <c r="S107" s="6"/>
    </row>
    <row r="108" spans="1:19" x14ac:dyDescent="0.25">
      <c r="A108" s="11"/>
      <c r="B108" s="10"/>
      <c r="C108" s="63">
        <v>0.625</v>
      </c>
      <c r="D108" s="15" t="s">
        <v>47</v>
      </c>
      <c r="E108" s="15" t="s">
        <v>1</v>
      </c>
      <c r="F108" s="15" t="s">
        <v>35</v>
      </c>
      <c r="G108" s="15">
        <v>0</v>
      </c>
      <c r="H108" s="15" t="s">
        <v>2</v>
      </c>
      <c r="I108" s="15">
        <v>2</v>
      </c>
      <c r="L108" s="6"/>
      <c r="M108" s="6"/>
      <c r="N108" s="6"/>
      <c r="O108" s="6"/>
      <c r="P108" s="6"/>
      <c r="Q108" s="6"/>
      <c r="R108" s="6"/>
      <c r="S108" s="6"/>
    </row>
    <row r="109" spans="1:19" x14ac:dyDescent="0.25">
      <c r="A109" s="78" t="s">
        <v>88</v>
      </c>
      <c r="B109" s="10"/>
      <c r="C109" s="63">
        <v>0.625</v>
      </c>
      <c r="D109" s="15" t="s">
        <v>48</v>
      </c>
      <c r="E109" s="15" t="s">
        <v>1</v>
      </c>
      <c r="F109" s="15" t="s">
        <v>52</v>
      </c>
      <c r="G109" s="15">
        <v>1</v>
      </c>
      <c r="H109" s="15" t="s">
        <v>2</v>
      </c>
      <c r="I109" s="15">
        <v>4</v>
      </c>
      <c r="L109" s="6"/>
      <c r="M109" s="6"/>
      <c r="N109" s="6"/>
      <c r="O109" s="6"/>
      <c r="P109" s="6"/>
      <c r="Q109" s="6"/>
      <c r="R109" s="6"/>
      <c r="S109" s="6"/>
    </row>
    <row r="110" spans="1:19" x14ac:dyDescent="0.25">
      <c r="A110" s="11"/>
      <c r="B110" s="8" t="s">
        <v>96</v>
      </c>
      <c r="C110" s="63">
        <v>0.625</v>
      </c>
      <c r="D110" s="15" t="s">
        <v>45</v>
      </c>
      <c r="E110" s="15" t="s">
        <v>1</v>
      </c>
      <c r="F110" s="15" t="s">
        <v>40</v>
      </c>
      <c r="G110" s="8">
        <v>3</v>
      </c>
      <c r="H110" s="8" t="s">
        <v>2</v>
      </c>
      <c r="I110" s="8">
        <v>0</v>
      </c>
      <c r="L110" s="6"/>
      <c r="M110" s="6"/>
      <c r="N110" s="6"/>
      <c r="O110" s="6"/>
      <c r="P110" s="6"/>
      <c r="Q110" s="6"/>
      <c r="R110" s="6"/>
      <c r="S110" s="6"/>
    </row>
    <row r="111" spans="1:19" x14ac:dyDescent="0.25">
      <c r="A111" s="11"/>
      <c r="B111" s="10"/>
      <c r="C111" s="63">
        <v>0.64583333333333337</v>
      </c>
      <c r="D111" s="15" t="s">
        <v>43</v>
      </c>
      <c r="E111" s="15" t="s">
        <v>1</v>
      </c>
      <c r="F111" s="15" t="s">
        <v>50</v>
      </c>
      <c r="G111" s="15">
        <v>2</v>
      </c>
      <c r="H111" s="15" t="s">
        <v>2</v>
      </c>
      <c r="I111" s="15">
        <v>1</v>
      </c>
      <c r="L111" s="6"/>
      <c r="M111" s="6"/>
      <c r="N111" s="6"/>
      <c r="O111" s="6"/>
      <c r="P111" s="6"/>
      <c r="Q111" s="6"/>
      <c r="R111" s="6"/>
      <c r="S111" s="6"/>
    </row>
    <row r="112" spans="1:19" x14ac:dyDescent="0.25">
      <c r="A112" s="11"/>
      <c r="B112" s="10"/>
      <c r="C112" s="63">
        <v>0.64583333333333337</v>
      </c>
      <c r="D112" s="15" t="s">
        <v>44</v>
      </c>
      <c r="E112" s="15" t="s">
        <v>1</v>
      </c>
      <c r="F112" s="15" t="s">
        <v>37</v>
      </c>
      <c r="G112" s="15">
        <v>1</v>
      </c>
      <c r="H112" s="15" t="s">
        <v>2</v>
      </c>
      <c r="I112" s="15">
        <v>2</v>
      </c>
      <c r="L112" s="6"/>
      <c r="M112" s="6"/>
      <c r="N112" s="6"/>
      <c r="O112" s="6"/>
      <c r="P112" s="6"/>
      <c r="Q112" s="6"/>
      <c r="R112" s="6"/>
      <c r="S112" s="6"/>
    </row>
    <row r="113" spans="1:19" x14ac:dyDescent="0.25">
      <c r="C113" s="3"/>
      <c r="D113" s="120" t="s">
        <v>34</v>
      </c>
      <c r="E113" s="121"/>
      <c r="F113" s="120" t="s">
        <v>38</v>
      </c>
      <c r="L113" s="6"/>
      <c r="M113" s="6"/>
      <c r="N113" s="6"/>
      <c r="O113" s="6"/>
      <c r="P113" s="6"/>
      <c r="Q113" s="6"/>
      <c r="R113" s="6"/>
      <c r="S113" s="6"/>
    </row>
    <row r="114" spans="1:19" x14ac:dyDescent="0.25">
      <c r="L114" s="6"/>
      <c r="M114" s="6"/>
      <c r="N114" s="6"/>
      <c r="O114" s="6"/>
      <c r="P114" s="6"/>
      <c r="Q114" s="6"/>
      <c r="R114" s="6"/>
      <c r="S114" s="6"/>
    </row>
    <row r="115" spans="1:19" x14ac:dyDescent="0.25">
      <c r="D115" s="122" t="s">
        <v>11</v>
      </c>
      <c r="E115" s="122"/>
      <c r="F115" s="123" t="s">
        <v>84</v>
      </c>
      <c r="L115" s="6"/>
      <c r="M115" s="6"/>
      <c r="N115" s="6"/>
      <c r="O115" s="6"/>
      <c r="P115" s="6"/>
      <c r="Q115" s="6"/>
      <c r="R115" s="6"/>
      <c r="S115" s="6"/>
    </row>
    <row r="116" spans="1:19" x14ac:dyDescent="0.25">
      <c r="A116" s="7">
        <v>45567</v>
      </c>
      <c r="B116" s="10" t="s">
        <v>53</v>
      </c>
      <c r="C116" s="63">
        <v>0.83333333333333337</v>
      </c>
      <c r="D116" s="15" t="s">
        <v>35</v>
      </c>
      <c r="E116" s="15" t="s">
        <v>1</v>
      </c>
      <c r="F116" s="15" t="s">
        <v>36</v>
      </c>
      <c r="G116" s="15">
        <v>7</v>
      </c>
      <c r="H116" s="15" t="s">
        <v>2</v>
      </c>
      <c r="I116" s="15">
        <v>1</v>
      </c>
      <c r="L116" s="6"/>
      <c r="M116" s="6"/>
      <c r="N116" s="6"/>
      <c r="O116" s="6"/>
      <c r="P116" s="6"/>
      <c r="Q116" s="6"/>
      <c r="R116" s="6"/>
      <c r="S116" s="6"/>
    </row>
    <row r="117" spans="1:19" x14ac:dyDescent="0.25">
      <c r="A117" s="11"/>
      <c r="B117" s="10"/>
      <c r="C117" s="63">
        <v>0.625</v>
      </c>
      <c r="D117" s="15" t="s">
        <v>47</v>
      </c>
      <c r="E117" s="15" t="s">
        <v>1</v>
      </c>
      <c r="F117" s="15" t="s">
        <v>37</v>
      </c>
      <c r="G117" s="15">
        <v>2</v>
      </c>
      <c r="H117" s="15" t="s">
        <v>2</v>
      </c>
      <c r="I117" s="15">
        <v>5</v>
      </c>
      <c r="L117" s="6"/>
      <c r="M117" s="6"/>
      <c r="N117" s="6"/>
      <c r="O117" s="6"/>
      <c r="P117" s="6"/>
      <c r="Q117" s="6"/>
      <c r="R117" s="6"/>
      <c r="S117" s="6"/>
    </row>
    <row r="118" spans="1:19" x14ac:dyDescent="0.25">
      <c r="A118" s="11"/>
      <c r="B118" s="10"/>
      <c r="C118" s="63">
        <v>0.625</v>
      </c>
      <c r="D118" s="15" t="s">
        <v>52</v>
      </c>
      <c r="E118" s="15" t="s">
        <v>1</v>
      </c>
      <c r="F118" s="15" t="s">
        <v>49</v>
      </c>
      <c r="G118" s="15">
        <v>4</v>
      </c>
      <c r="H118" s="15" t="s">
        <v>2</v>
      </c>
      <c r="I118" s="15">
        <v>2</v>
      </c>
      <c r="L118" s="6"/>
      <c r="M118" s="6"/>
      <c r="N118" s="6"/>
      <c r="O118" s="6"/>
      <c r="P118" s="6"/>
      <c r="Q118" s="6"/>
      <c r="R118" s="6"/>
      <c r="S118" s="6"/>
    </row>
    <row r="119" spans="1:19" x14ac:dyDescent="0.25">
      <c r="A119" s="11"/>
      <c r="B119" s="10"/>
      <c r="C119" s="63">
        <v>0.625</v>
      </c>
      <c r="D119" s="15" t="s">
        <v>40</v>
      </c>
      <c r="E119" s="15" t="s">
        <v>1</v>
      </c>
      <c r="F119" s="15" t="s">
        <v>38</v>
      </c>
      <c r="G119" s="15">
        <v>2</v>
      </c>
      <c r="H119" s="15" t="s">
        <v>2</v>
      </c>
      <c r="I119" s="15">
        <v>20</v>
      </c>
      <c r="L119" s="6"/>
      <c r="M119" s="6"/>
      <c r="N119" s="6"/>
      <c r="O119" s="6"/>
      <c r="P119" s="6"/>
      <c r="Q119" s="6"/>
      <c r="R119" s="6"/>
      <c r="S119" s="6"/>
    </row>
    <row r="120" spans="1:19" x14ac:dyDescent="0.25">
      <c r="A120" s="11"/>
      <c r="B120" s="10"/>
      <c r="C120" s="63">
        <v>0.625</v>
      </c>
      <c r="D120" s="15" t="s">
        <v>42</v>
      </c>
      <c r="E120" s="15" t="s">
        <v>1</v>
      </c>
      <c r="F120" s="15" t="s">
        <v>45</v>
      </c>
      <c r="G120" s="15">
        <v>3</v>
      </c>
      <c r="H120" s="15" t="s">
        <v>2</v>
      </c>
      <c r="I120" s="15">
        <v>3</v>
      </c>
      <c r="L120" s="6"/>
      <c r="M120" s="6"/>
      <c r="N120" s="6"/>
      <c r="O120" s="6"/>
      <c r="P120" s="6"/>
      <c r="Q120" s="6"/>
      <c r="R120" s="6"/>
      <c r="S120" s="6"/>
    </row>
    <row r="121" spans="1:19" x14ac:dyDescent="0.25">
      <c r="A121" s="11"/>
      <c r="B121" s="10"/>
      <c r="C121" s="63">
        <v>0.64583333333333337</v>
      </c>
      <c r="D121" s="15" t="s">
        <v>50</v>
      </c>
      <c r="E121" s="15" t="s">
        <v>1</v>
      </c>
      <c r="F121" s="15" t="s">
        <v>41</v>
      </c>
      <c r="G121" s="15">
        <v>2</v>
      </c>
      <c r="H121" s="15" t="s">
        <v>2</v>
      </c>
      <c r="I121" s="15">
        <v>0</v>
      </c>
      <c r="L121" s="6"/>
      <c r="M121" s="6"/>
      <c r="N121" s="6"/>
      <c r="O121" s="6"/>
      <c r="P121" s="6"/>
      <c r="Q121" s="6"/>
      <c r="R121" s="6"/>
      <c r="S121" s="6"/>
    </row>
    <row r="122" spans="1:19" x14ac:dyDescent="0.25">
      <c r="A122" s="11"/>
      <c r="B122" s="10"/>
      <c r="C122" s="63">
        <v>0.64583333333333337</v>
      </c>
      <c r="D122" s="15" t="s">
        <v>39</v>
      </c>
      <c r="E122" s="15" t="s">
        <v>1</v>
      </c>
      <c r="F122" s="15" t="s">
        <v>51</v>
      </c>
      <c r="G122" s="15">
        <v>11</v>
      </c>
      <c r="H122" s="15" t="s">
        <v>2</v>
      </c>
      <c r="I122" s="15">
        <v>0</v>
      </c>
      <c r="L122" s="6"/>
      <c r="M122" s="6"/>
      <c r="N122" s="6"/>
      <c r="O122" s="6"/>
      <c r="P122" s="6"/>
      <c r="Q122" s="6"/>
      <c r="R122" s="6"/>
      <c r="S122" s="6"/>
    </row>
    <row r="123" spans="1:19" x14ac:dyDescent="0.25">
      <c r="C123" s="3"/>
      <c r="D123" s="120" t="s">
        <v>34</v>
      </c>
      <c r="E123" s="121"/>
      <c r="F123" s="120" t="s">
        <v>43</v>
      </c>
      <c r="L123" s="6"/>
      <c r="M123" s="6"/>
      <c r="N123" s="6"/>
      <c r="O123" s="6"/>
      <c r="P123" s="6"/>
      <c r="Q123" s="6"/>
      <c r="R123" s="6"/>
      <c r="S123" s="6"/>
    </row>
    <row r="124" spans="1:19" x14ac:dyDescent="0.25">
      <c r="L124" s="6"/>
      <c r="M124" s="6"/>
      <c r="N124" s="6"/>
      <c r="O124" s="6"/>
      <c r="P124" s="6"/>
      <c r="Q124" s="6"/>
      <c r="R124" s="6"/>
      <c r="S124" s="6"/>
    </row>
    <row r="125" spans="1:19" x14ac:dyDescent="0.25">
      <c r="D125" s="122" t="s">
        <v>12</v>
      </c>
      <c r="E125" s="122"/>
      <c r="F125" s="123">
        <v>45571</v>
      </c>
      <c r="L125" s="6"/>
      <c r="M125" s="6"/>
      <c r="N125" s="6"/>
      <c r="O125" s="6"/>
      <c r="P125" s="6"/>
      <c r="Q125" s="6"/>
      <c r="R125" s="6"/>
      <c r="S125" s="6"/>
    </row>
    <row r="126" spans="1:19" x14ac:dyDescent="0.25">
      <c r="A126" s="9"/>
      <c r="B126" s="10"/>
      <c r="C126" s="63">
        <v>0.625</v>
      </c>
      <c r="D126" s="15" t="s">
        <v>38</v>
      </c>
      <c r="E126" s="15" t="s">
        <v>1</v>
      </c>
      <c r="F126" s="15" t="s">
        <v>36</v>
      </c>
      <c r="G126" s="15">
        <v>9</v>
      </c>
      <c r="H126" s="15" t="s">
        <v>2</v>
      </c>
      <c r="I126" s="15">
        <v>1</v>
      </c>
      <c r="L126" s="6"/>
      <c r="M126" s="6"/>
      <c r="N126" s="6"/>
      <c r="O126" s="6"/>
      <c r="P126" s="6"/>
      <c r="Q126" s="6"/>
      <c r="R126" s="6"/>
      <c r="S126" s="6"/>
    </row>
    <row r="127" spans="1:19" x14ac:dyDescent="0.25">
      <c r="A127" s="9"/>
      <c r="B127" s="10"/>
      <c r="C127" s="63">
        <v>0.625</v>
      </c>
      <c r="D127" s="15" t="s">
        <v>51</v>
      </c>
      <c r="E127" s="15" t="s">
        <v>1</v>
      </c>
      <c r="F127" s="15" t="s">
        <v>41</v>
      </c>
      <c r="G127" s="15">
        <v>2</v>
      </c>
      <c r="H127" s="15" t="s">
        <v>2</v>
      </c>
      <c r="I127" s="15">
        <v>5</v>
      </c>
      <c r="L127" s="6"/>
      <c r="M127" s="6"/>
      <c r="N127" s="6"/>
      <c r="O127" s="6"/>
      <c r="P127" s="6"/>
      <c r="Q127" s="6"/>
      <c r="R127" s="6"/>
      <c r="S127" s="6"/>
    </row>
    <row r="128" spans="1:19" x14ac:dyDescent="0.25">
      <c r="A128" s="9"/>
      <c r="B128" s="10"/>
      <c r="C128" s="63">
        <v>0.625</v>
      </c>
      <c r="D128" s="15" t="s">
        <v>49</v>
      </c>
      <c r="E128" s="15" t="s">
        <v>1</v>
      </c>
      <c r="F128" s="15" t="s">
        <v>47</v>
      </c>
      <c r="G128" s="15">
        <v>7</v>
      </c>
      <c r="H128" s="15" t="s">
        <v>2</v>
      </c>
      <c r="I128" s="15">
        <v>2</v>
      </c>
      <c r="L128" s="6"/>
      <c r="M128" s="6"/>
      <c r="N128" s="6"/>
      <c r="O128" s="6"/>
      <c r="P128" s="6"/>
      <c r="Q128" s="6"/>
      <c r="R128" s="6"/>
      <c r="S128" s="6"/>
    </row>
    <row r="129" spans="1:19" x14ac:dyDescent="0.25">
      <c r="A129" s="9"/>
      <c r="B129" s="10"/>
      <c r="C129" s="63">
        <v>0.625</v>
      </c>
      <c r="D129" s="15" t="s">
        <v>52</v>
      </c>
      <c r="E129" s="15" t="s">
        <v>1</v>
      </c>
      <c r="F129" s="15" t="s">
        <v>42</v>
      </c>
      <c r="G129" s="15">
        <v>1</v>
      </c>
      <c r="H129" s="15" t="s">
        <v>2</v>
      </c>
      <c r="I129" s="15">
        <v>0</v>
      </c>
      <c r="L129" s="6"/>
      <c r="M129" s="6"/>
      <c r="N129" s="6"/>
      <c r="O129" s="6"/>
      <c r="P129" s="6"/>
      <c r="Q129" s="6"/>
      <c r="R129" s="6"/>
      <c r="S129" s="6"/>
    </row>
    <row r="130" spans="1:19" x14ac:dyDescent="0.25">
      <c r="A130" s="12"/>
      <c r="B130" s="10"/>
      <c r="C130" s="63">
        <v>0.625</v>
      </c>
      <c r="D130" s="15" t="s">
        <v>40</v>
      </c>
      <c r="E130" s="15" t="s">
        <v>1</v>
      </c>
      <c r="F130" s="15" t="s">
        <v>44</v>
      </c>
      <c r="G130" s="15">
        <v>2</v>
      </c>
      <c r="H130" s="15" t="s">
        <v>2</v>
      </c>
      <c r="I130" s="15">
        <v>17</v>
      </c>
      <c r="L130" s="6"/>
      <c r="M130" s="6"/>
      <c r="N130" s="6"/>
      <c r="O130" s="6"/>
      <c r="P130" s="6"/>
      <c r="Q130" s="6"/>
      <c r="R130" s="6"/>
      <c r="S130" s="6"/>
    </row>
    <row r="131" spans="1:19" x14ac:dyDescent="0.25">
      <c r="A131" s="12"/>
      <c r="B131" s="10"/>
      <c r="C131" s="63">
        <v>0.64583333333333337</v>
      </c>
      <c r="D131" s="15" t="s">
        <v>35</v>
      </c>
      <c r="E131" s="15" t="s">
        <v>1</v>
      </c>
      <c r="F131" s="15" t="s">
        <v>43</v>
      </c>
      <c r="G131" s="15">
        <v>3</v>
      </c>
      <c r="H131" s="15" t="s">
        <v>2</v>
      </c>
      <c r="I131" s="15">
        <v>1</v>
      </c>
      <c r="L131" s="6"/>
      <c r="M131" s="6"/>
      <c r="N131" s="6"/>
      <c r="O131" s="6"/>
      <c r="P131" s="6"/>
      <c r="Q131" s="6"/>
      <c r="R131" s="6"/>
      <c r="S131" s="6"/>
    </row>
    <row r="132" spans="1:19" x14ac:dyDescent="0.25">
      <c r="A132" s="11"/>
      <c r="B132" s="10"/>
      <c r="C132" s="63">
        <v>0.64583333333333337</v>
      </c>
      <c r="D132" s="15" t="s">
        <v>50</v>
      </c>
      <c r="E132" s="15" t="s">
        <v>1</v>
      </c>
      <c r="F132" s="11" t="s">
        <v>48</v>
      </c>
      <c r="G132" s="15">
        <v>2</v>
      </c>
      <c r="H132" s="15" t="s">
        <v>2</v>
      </c>
      <c r="I132" s="15">
        <v>1</v>
      </c>
      <c r="L132" s="6"/>
      <c r="M132" s="6"/>
      <c r="N132" s="6"/>
      <c r="O132" s="6"/>
      <c r="P132" s="6"/>
      <c r="Q132" s="6"/>
      <c r="R132" s="6"/>
      <c r="S132" s="6"/>
    </row>
    <row r="133" spans="1:19" x14ac:dyDescent="0.25">
      <c r="A133" s="11"/>
      <c r="B133" s="10"/>
      <c r="C133" s="63">
        <v>0.64583333333333337</v>
      </c>
      <c r="D133" s="15" t="s">
        <v>39</v>
      </c>
      <c r="E133" s="15" t="s">
        <v>1</v>
      </c>
      <c r="F133" s="15" t="s">
        <v>45</v>
      </c>
      <c r="G133" s="15">
        <v>4</v>
      </c>
      <c r="H133" s="15" t="s">
        <v>2</v>
      </c>
      <c r="I133" s="15">
        <v>1</v>
      </c>
      <c r="L133" s="6"/>
      <c r="M133" s="6"/>
      <c r="N133" s="6"/>
      <c r="O133" s="6"/>
      <c r="P133" s="6"/>
      <c r="Q133" s="6"/>
      <c r="R133" s="6"/>
      <c r="S133" s="6"/>
    </row>
    <row r="134" spans="1:19" x14ac:dyDescent="0.25">
      <c r="C134" s="3"/>
      <c r="D134" s="8" t="s">
        <v>34</v>
      </c>
      <c r="E134" s="15"/>
      <c r="F134" s="8" t="s">
        <v>37</v>
      </c>
      <c r="L134" s="6"/>
      <c r="M134" s="6"/>
      <c r="N134" s="6"/>
      <c r="O134" s="6"/>
      <c r="P134" s="6"/>
      <c r="Q134" s="6"/>
      <c r="R134" s="6"/>
      <c r="S134" s="6"/>
    </row>
    <row r="135" spans="1:19" x14ac:dyDescent="0.25">
      <c r="C135" s="3"/>
      <c r="F135" s="2"/>
    </row>
    <row r="136" spans="1:19" x14ac:dyDescent="0.25">
      <c r="D136" s="122" t="s">
        <v>13</v>
      </c>
      <c r="E136" s="122"/>
      <c r="F136" s="123">
        <v>45578</v>
      </c>
    </row>
    <row r="137" spans="1:19" x14ac:dyDescent="0.25">
      <c r="A137" s="11"/>
      <c r="B137" s="10"/>
      <c r="C137" s="63">
        <v>0.54166666666666663</v>
      </c>
      <c r="D137" s="15" t="s">
        <v>41</v>
      </c>
      <c r="E137" s="15" t="s">
        <v>1</v>
      </c>
      <c r="F137" s="15" t="s">
        <v>38</v>
      </c>
      <c r="G137" s="15">
        <v>2</v>
      </c>
      <c r="H137" s="15" t="s">
        <v>2</v>
      </c>
      <c r="I137" s="15">
        <v>1</v>
      </c>
    </row>
    <row r="138" spans="1:19" x14ac:dyDescent="0.25">
      <c r="A138" s="11"/>
      <c r="B138" s="10"/>
      <c r="C138" s="63">
        <v>0.54166666666666663</v>
      </c>
      <c r="D138" s="15" t="s">
        <v>36</v>
      </c>
      <c r="E138" s="15" t="s">
        <v>1</v>
      </c>
      <c r="F138" s="15" t="s">
        <v>37</v>
      </c>
      <c r="G138" s="15">
        <v>3</v>
      </c>
      <c r="H138" s="15" t="s">
        <v>2</v>
      </c>
      <c r="I138" s="15">
        <v>4</v>
      </c>
    </row>
    <row r="139" spans="1:19" x14ac:dyDescent="0.25">
      <c r="A139" s="11"/>
      <c r="B139" s="10"/>
      <c r="C139" s="63">
        <v>0.625</v>
      </c>
      <c r="D139" s="15" t="s">
        <v>47</v>
      </c>
      <c r="E139" s="15" t="s">
        <v>1</v>
      </c>
      <c r="F139" s="15" t="s">
        <v>43</v>
      </c>
      <c r="G139" s="15">
        <v>0</v>
      </c>
      <c r="H139" s="15" t="s">
        <v>2</v>
      </c>
      <c r="I139" s="15">
        <v>8</v>
      </c>
    </row>
    <row r="140" spans="1:19" x14ac:dyDescent="0.25">
      <c r="A140" s="11"/>
      <c r="B140" s="10"/>
      <c r="C140" s="63">
        <v>0.625</v>
      </c>
      <c r="D140" s="11" t="s">
        <v>48</v>
      </c>
      <c r="E140" s="15" t="s">
        <v>1</v>
      </c>
      <c r="F140" s="15" t="s">
        <v>35</v>
      </c>
      <c r="G140" s="15">
        <v>2</v>
      </c>
      <c r="H140" s="15" t="s">
        <v>2</v>
      </c>
      <c r="I140" s="15">
        <v>6</v>
      </c>
    </row>
    <row r="141" spans="1:19" x14ac:dyDescent="0.25">
      <c r="A141" s="11"/>
      <c r="B141" s="10"/>
      <c r="C141" s="63">
        <v>0.625</v>
      </c>
      <c r="D141" s="15" t="s">
        <v>49</v>
      </c>
      <c r="E141" s="15" t="s">
        <v>1</v>
      </c>
      <c r="F141" s="15" t="s">
        <v>51</v>
      </c>
      <c r="G141" s="15">
        <v>11</v>
      </c>
      <c r="H141" s="15" t="s">
        <v>2</v>
      </c>
      <c r="I141" s="15">
        <v>0</v>
      </c>
    </row>
    <row r="142" spans="1:19" x14ac:dyDescent="0.25">
      <c r="A142" s="11"/>
      <c r="B142" s="10"/>
      <c r="C142" s="63">
        <v>0.625</v>
      </c>
      <c r="D142" s="15" t="s">
        <v>45</v>
      </c>
      <c r="E142" s="15" t="s">
        <v>1</v>
      </c>
      <c r="F142" s="15" t="s">
        <v>52</v>
      </c>
      <c r="G142" s="15">
        <v>0</v>
      </c>
      <c r="H142" s="15" t="s">
        <v>2</v>
      </c>
      <c r="I142" s="15">
        <v>13</v>
      </c>
    </row>
    <row r="143" spans="1:19" x14ac:dyDescent="0.25">
      <c r="A143" s="78" t="s">
        <v>88</v>
      </c>
      <c r="B143" s="10"/>
      <c r="C143" s="63">
        <v>0.625</v>
      </c>
      <c r="D143" s="15" t="s">
        <v>42</v>
      </c>
      <c r="E143" s="15" t="s">
        <v>1</v>
      </c>
      <c r="F143" s="15" t="s">
        <v>50</v>
      </c>
      <c r="G143" s="15">
        <v>2</v>
      </c>
      <c r="H143" s="15" t="s">
        <v>2</v>
      </c>
      <c r="I143" s="15">
        <v>1</v>
      </c>
    </row>
    <row r="144" spans="1:19" x14ac:dyDescent="0.25">
      <c r="A144" s="11"/>
      <c r="B144" s="10"/>
      <c r="C144" s="63">
        <v>0.64583333333333337</v>
      </c>
      <c r="D144" s="15" t="s">
        <v>44</v>
      </c>
      <c r="E144" s="15" t="s">
        <v>1</v>
      </c>
      <c r="F144" s="15" t="s">
        <v>39</v>
      </c>
      <c r="G144" s="15">
        <v>3</v>
      </c>
      <c r="H144" s="15" t="s">
        <v>2</v>
      </c>
      <c r="I144" s="15">
        <v>2</v>
      </c>
    </row>
    <row r="145" spans="1:9" x14ac:dyDescent="0.25">
      <c r="C145" s="3"/>
      <c r="D145" s="120" t="s">
        <v>34</v>
      </c>
      <c r="E145" s="121"/>
      <c r="F145" s="120" t="s">
        <v>40</v>
      </c>
    </row>
    <row r="147" spans="1:9" x14ac:dyDescent="0.25">
      <c r="D147" s="122" t="s">
        <v>14</v>
      </c>
      <c r="E147" s="122"/>
      <c r="F147" s="123">
        <v>45585</v>
      </c>
    </row>
    <row r="148" spans="1:9" x14ac:dyDescent="0.25">
      <c r="A148" s="11"/>
      <c r="B148" s="10"/>
      <c r="C148" s="63">
        <v>0.625</v>
      </c>
      <c r="D148" s="15" t="s">
        <v>38</v>
      </c>
      <c r="E148" s="15" t="s">
        <v>1</v>
      </c>
      <c r="F148" s="15" t="s">
        <v>49</v>
      </c>
      <c r="G148" s="15">
        <v>3</v>
      </c>
      <c r="H148" s="15" t="s">
        <v>2</v>
      </c>
      <c r="I148" s="15">
        <v>0</v>
      </c>
    </row>
    <row r="149" spans="1:9" x14ac:dyDescent="0.25">
      <c r="A149" s="11"/>
      <c r="B149" s="10"/>
      <c r="C149" s="63">
        <v>0.625</v>
      </c>
      <c r="D149" s="15" t="s">
        <v>51</v>
      </c>
      <c r="E149" s="15" t="s">
        <v>1</v>
      </c>
      <c r="F149" s="15" t="s">
        <v>47</v>
      </c>
      <c r="G149" s="15">
        <v>4</v>
      </c>
      <c r="H149" s="15" t="s">
        <v>2</v>
      </c>
      <c r="I149" s="15">
        <v>1</v>
      </c>
    </row>
    <row r="150" spans="1:9" x14ac:dyDescent="0.25">
      <c r="A150" s="11"/>
      <c r="B150" s="10"/>
      <c r="C150" s="63">
        <v>0.625</v>
      </c>
      <c r="D150" s="15" t="s">
        <v>52</v>
      </c>
      <c r="E150" s="15" t="s">
        <v>1</v>
      </c>
      <c r="F150" s="15" t="s">
        <v>44</v>
      </c>
      <c r="G150" s="15">
        <v>1</v>
      </c>
      <c r="H150" s="15" t="s">
        <v>2</v>
      </c>
      <c r="I150" s="15">
        <v>0</v>
      </c>
    </row>
    <row r="151" spans="1:9" x14ac:dyDescent="0.25">
      <c r="A151" s="11"/>
      <c r="B151" s="10"/>
      <c r="C151" s="63">
        <v>0.625</v>
      </c>
      <c r="D151" s="15" t="s">
        <v>40</v>
      </c>
      <c r="E151" s="15" t="s">
        <v>1</v>
      </c>
      <c r="F151" s="15" t="s">
        <v>36</v>
      </c>
      <c r="G151" s="15">
        <v>4</v>
      </c>
      <c r="H151" s="15" t="s">
        <v>2</v>
      </c>
      <c r="I151" s="15">
        <v>3</v>
      </c>
    </row>
    <row r="152" spans="1:9" x14ac:dyDescent="0.25">
      <c r="A152" s="11"/>
      <c r="B152" s="10"/>
      <c r="C152" s="63">
        <v>0.625</v>
      </c>
      <c r="D152" s="15" t="s">
        <v>37</v>
      </c>
      <c r="E152" s="15" t="s">
        <v>1</v>
      </c>
      <c r="F152" s="15" t="s">
        <v>41</v>
      </c>
      <c r="G152" s="15">
        <v>1</v>
      </c>
      <c r="H152" s="15" t="s">
        <v>2</v>
      </c>
      <c r="I152" s="15">
        <v>4</v>
      </c>
    </row>
    <row r="153" spans="1:9" x14ac:dyDescent="0.25">
      <c r="A153" s="11"/>
      <c r="B153" s="10"/>
      <c r="C153" s="63">
        <v>0.625</v>
      </c>
      <c r="D153" s="15" t="s">
        <v>35</v>
      </c>
      <c r="E153" s="15" t="s">
        <v>1</v>
      </c>
      <c r="F153" s="15" t="s">
        <v>42</v>
      </c>
      <c r="G153" s="15">
        <v>2</v>
      </c>
      <c r="H153" s="15" t="s">
        <v>2</v>
      </c>
      <c r="I153" s="15">
        <v>1</v>
      </c>
    </row>
    <row r="154" spans="1:9" x14ac:dyDescent="0.25">
      <c r="A154" s="11"/>
      <c r="B154" s="10"/>
      <c r="C154" s="63">
        <v>0.64583333333333337</v>
      </c>
      <c r="D154" s="15" t="s">
        <v>87</v>
      </c>
      <c r="E154" s="15" t="s">
        <v>1</v>
      </c>
      <c r="F154" s="11" t="s">
        <v>48</v>
      </c>
      <c r="G154" s="15">
        <v>2</v>
      </c>
      <c r="H154" s="15" t="s">
        <v>2</v>
      </c>
      <c r="I154" s="15">
        <v>2</v>
      </c>
    </row>
    <row r="155" spans="1:9" x14ac:dyDescent="0.25">
      <c r="A155" s="11"/>
      <c r="B155" s="10"/>
      <c r="C155" s="63">
        <v>0.64583333333333337</v>
      </c>
      <c r="D155" s="15" t="s">
        <v>50</v>
      </c>
      <c r="E155" s="15" t="s">
        <v>1</v>
      </c>
      <c r="F155" s="15" t="s">
        <v>45</v>
      </c>
      <c r="G155" s="15">
        <v>5</v>
      </c>
      <c r="H155" s="15" t="s">
        <v>2</v>
      </c>
      <c r="I155" s="15">
        <v>0</v>
      </c>
    </row>
    <row r="156" spans="1:9" x14ac:dyDescent="0.25">
      <c r="C156" s="3"/>
      <c r="D156" s="120" t="s">
        <v>34</v>
      </c>
      <c r="E156" s="121"/>
      <c r="F156" s="120" t="s">
        <v>39</v>
      </c>
    </row>
    <row r="158" spans="1:9" x14ac:dyDescent="0.25">
      <c r="D158" s="122" t="s">
        <v>90</v>
      </c>
      <c r="E158" s="122"/>
      <c r="F158" s="123">
        <v>45587</v>
      </c>
    </row>
    <row r="159" spans="1:9" x14ac:dyDescent="0.25">
      <c r="A159" s="79">
        <v>45587</v>
      </c>
      <c r="B159" s="10" t="s">
        <v>55</v>
      </c>
      <c r="C159" s="63">
        <v>0.83333333333333337</v>
      </c>
      <c r="D159" s="15" t="s">
        <v>36</v>
      </c>
      <c r="E159" s="15" t="s">
        <v>1</v>
      </c>
      <c r="F159" s="15" t="s">
        <v>47</v>
      </c>
      <c r="G159" s="15">
        <v>6</v>
      </c>
      <c r="H159" s="15" t="s">
        <v>2</v>
      </c>
      <c r="I159" s="15">
        <v>0</v>
      </c>
    </row>
    <row r="161" spans="1:9" x14ac:dyDescent="0.25">
      <c r="D161" s="122" t="s">
        <v>15</v>
      </c>
      <c r="E161" s="122"/>
      <c r="F161" s="123">
        <v>45592</v>
      </c>
    </row>
    <row r="162" spans="1:9" x14ac:dyDescent="0.25">
      <c r="A162" s="11"/>
      <c r="B162" s="10"/>
      <c r="C162" s="63">
        <v>0.54166666666666663</v>
      </c>
      <c r="D162" s="15" t="s">
        <v>41</v>
      </c>
      <c r="E162" s="15" t="s">
        <v>1</v>
      </c>
      <c r="F162" s="15" t="s">
        <v>40</v>
      </c>
      <c r="G162" s="15">
        <v>2</v>
      </c>
      <c r="H162" s="15" t="s">
        <v>2</v>
      </c>
      <c r="I162" s="15">
        <v>2</v>
      </c>
    </row>
    <row r="163" spans="1:9" x14ac:dyDescent="0.25">
      <c r="A163" s="11"/>
      <c r="B163" s="10"/>
      <c r="C163" s="63">
        <v>0.54166666666666663</v>
      </c>
      <c r="D163" s="15" t="s">
        <v>36</v>
      </c>
      <c r="E163" s="15" t="s">
        <v>1</v>
      </c>
      <c r="F163" s="15" t="s">
        <v>39</v>
      </c>
      <c r="G163" s="15">
        <v>0</v>
      </c>
      <c r="H163" s="15" t="s">
        <v>2</v>
      </c>
      <c r="I163" s="15">
        <v>2</v>
      </c>
    </row>
    <row r="164" spans="1:9" x14ac:dyDescent="0.25">
      <c r="A164" s="11"/>
      <c r="B164" s="10"/>
      <c r="C164" s="63">
        <v>0.625</v>
      </c>
      <c r="D164" s="15" t="s">
        <v>47</v>
      </c>
      <c r="E164" s="15" t="s">
        <v>1</v>
      </c>
      <c r="F164" s="15" t="s">
        <v>48</v>
      </c>
      <c r="G164" s="15">
        <v>0</v>
      </c>
      <c r="H164" s="15" t="s">
        <v>2</v>
      </c>
      <c r="I164" s="15">
        <v>3</v>
      </c>
    </row>
    <row r="165" spans="1:9" x14ac:dyDescent="0.25">
      <c r="A165" s="11"/>
      <c r="B165" s="10"/>
      <c r="C165" s="63">
        <v>0.625</v>
      </c>
      <c r="D165" s="15" t="s">
        <v>51</v>
      </c>
      <c r="E165" s="15" t="s">
        <v>1</v>
      </c>
      <c r="F165" s="15" t="s">
        <v>38</v>
      </c>
      <c r="G165" s="15">
        <v>2</v>
      </c>
      <c r="H165" s="15" t="s">
        <v>2</v>
      </c>
      <c r="I165" s="15">
        <v>3</v>
      </c>
    </row>
    <row r="166" spans="1:9" x14ac:dyDescent="0.25">
      <c r="A166" s="11"/>
      <c r="B166" s="10"/>
      <c r="C166" s="63">
        <v>0.625</v>
      </c>
      <c r="D166" s="15" t="s">
        <v>49</v>
      </c>
      <c r="E166" s="15" t="s">
        <v>1</v>
      </c>
      <c r="F166" s="15" t="s">
        <v>37</v>
      </c>
      <c r="G166" s="15">
        <v>6</v>
      </c>
      <c r="H166" s="15" t="s">
        <v>2</v>
      </c>
      <c r="I166" s="15">
        <v>2</v>
      </c>
    </row>
    <row r="167" spans="1:9" x14ac:dyDescent="0.25">
      <c r="A167" s="11"/>
      <c r="B167" s="8"/>
      <c r="C167" s="63">
        <v>0.625</v>
      </c>
      <c r="D167" s="15" t="s">
        <v>45</v>
      </c>
      <c r="E167" s="15" t="s">
        <v>1</v>
      </c>
      <c r="F167" s="15" t="s">
        <v>35</v>
      </c>
      <c r="G167" s="15">
        <v>1</v>
      </c>
      <c r="H167" s="15" t="s">
        <v>2</v>
      </c>
      <c r="I167" s="15">
        <v>5</v>
      </c>
    </row>
    <row r="168" spans="1:9" x14ac:dyDescent="0.25">
      <c r="A168" s="78" t="s">
        <v>88</v>
      </c>
      <c r="B168" s="10"/>
      <c r="C168" s="63">
        <v>0.625</v>
      </c>
      <c r="D168" s="15" t="s">
        <v>42</v>
      </c>
      <c r="E168" s="15" t="s">
        <v>1</v>
      </c>
      <c r="F168" s="15" t="s">
        <v>43</v>
      </c>
      <c r="G168" s="15">
        <v>3</v>
      </c>
      <c r="H168" s="15" t="s">
        <v>2</v>
      </c>
      <c r="I168" s="15">
        <v>2</v>
      </c>
    </row>
    <row r="169" spans="1:9" x14ac:dyDescent="0.25">
      <c r="A169" s="11"/>
      <c r="B169" s="10"/>
      <c r="C169" s="63">
        <v>0.64583333333333337</v>
      </c>
      <c r="D169" s="15" t="s">
        <v>44</v>
      </c>
      <c r="E169" s="15" t="s">
        <v>1</v>
      </c>
      <c r="F169" s="15" t="s">
        <v>50</v>
      </c>
      <c r="G169" s="15">
        <v>3</v>
      </c>
      <c r="H169" s="15" t="s">
        <v>2</v>
      </c>
      <c r="I169" s="15">
        <v>1</v>
      </c>
    </row>
    <row r="170" spans="1:9" x14ac:dyDescent="0.25">
      <c r="C170" s="3"/>
      <c r="D170" s="120" t="s">
        <v>34</v>
      </c>
      <c r="E170" s="121"/>
      <c r="F170" s="120" t="s">
        <v>52</v>
      </c>
    </row>
    <row r="172" spans="1:9" x14ac:dyDescent="0.25">
      <c r="D172" s="122" t="s">
        <v>93</v>
      </c>
      <c r="E172" s="122"/>
      <c r="F172" s="123">
        <v>45596</v>
      </c>
    </row>
    <row r="173" spans="1:9" x14ac:dyDescent="0.25">
      <c r="A173" s="79">
        <v>45596</v>
      </c>
      <c r="B173" s="10" t="s">
        <v>54</v>
      </c>
      <c r="C173" s="63">
        <v>0.83333333333333337</v>
      </c>
      <c r="D173" s="15" t="s">
        <v>48</v>
      </c>
      <c r="E173" s="15" t="s">
        <v>1</v>
      </c>
      <c r="F173" s="15" t="s">
        <v>44</v>
      </c>
      <c r="G173" s="15">
        <v>2</v>
      </c>
      <c r="H173" s="15" t="s">
        <v>2</v>
      </c>
      <c r="I173" s="15">
        <v>5</v>
      </c>
    </row>
    <row r="175" spans="1:9" x14ac:dyDescent="0.25">
      <c r="D175" s="122" t="s">
        <v>16</v>
      </c>
      <c r="E175" s="122"/>
      <c r="F175" s="123">
        <v>45599</v>
      </c>
    </row>
    <row r="176" spans="1:9" x14ac:dyDescent="0.25">
      <c r="A176" s="11"/>
      <c r="B176" s="10"/>
      <c r="C176" s="63">
        <v>0.60416666666666663</v>
      </c>
      <c r="D176" s="15" t="s">
        <v>47</v>
      </c>
      <c r="E176" s="15" t="s">
        <v>1</v>
      </c>
      <c r="F176" s="15" t="s">
        <v>38</v>
      </c>
      <c r="G176" s="15">
        <v>3</v>
      </c>
      <c r="H176" s="15" t="s">
        <v>2</v>
      </c>
      <c r="I176" s="15">
        <v>5</v>
      </c>
    </row>
    <row r="177" spans="1:9" x14ac:dyDescent="0.25">
      <c r="A177" s="11"/>
      <c r="B177" s="10"/>
      <c r="C177" s="63">
        <v>0.60416666666666663</v>
      </c>
      <c r="D177" s="15" t="s">
        <v>48</v>
      </c>
      <c r="E177" s="15" t="s">
        <v>1</v>
      </c>
      <c r="F177" s="15" t="s">
        <v>42</v>
      </c>
      <c r="G177" s="15">
        <v>2</v>
      </c>
      <c r="H177" s="15" t="s">
        <v>2</v>
      </c>
      <c r="I177" s="15">
        <v>3</v>
      </c>
    </row>
    <row r="178" spans="1:9" x14ac:dyDescent="0.25">
      <c r="A178" s="11"/>
      <c r="B178" s="8"/>
      <c r="C178" s="63">
        <v>0.60416666666666663</v>
      </c>
      <c r="D178" s="15" t="s">
        <v>52</v>
      </c>
      <c r="E178" s="15" t="s">
        <v>1</v>
      </c>
      <c r="F178" s="15" t="s">
        <v>36</v>
      </c>
      <c r="G178" s="15">
        <v>4</v>
      </c>
      <c r="H178" s="15" t="s">
        <v>2</v>
      </c>
      <c r="I178" s="15">
        <v>0</v>
      </c>
    </row>
    <row r="179" spans="1:9" x14ac:dyDescent="0.25">
      <c r="A179" s="11"/>
      <c r="B179" s="10"/>
      <c r="C179" s="63">
        <v>0.60416666666666663</v>
      </c>
      <c r="D179" s="15" t="s">
        <v>40</v>
      </c>
      <c r="E179" s="15" t="s">
        <v>1</v>
      </c>
      <c r="F179" s="15" t="s">
        <v>49</v>
      </c>
      <c r="G179" s="15">
        <v>2</v>
      </c>
      <c r="H179" s="15" t="s">
        <v>2</v>
      </c>
      <c r="I179" s="15">
        <v>12</v>
      </c>
    </row>
    <row r="180" spans="1:9" x14ac:dyDescent="0.25">
      <c r="A180" s="11"/>
      <c r="B180" s="10"/>
      <c r="C180" s="63">
        <v>0.60416666666666663</v>
      </c>
      <c r="D180" s="15" t="s">
        <v>37</v>
      </c>
      <c r="E180" s="15" t="s">
        <v>1</v>
      </c>
      <c r="F180" s="15" t="s">
        <v>51</v>
      </c>
      <c r="G180" s="15">
        <v>9</v>
      </c>
      <c r="H180" s="15" t="s">
        <v>2</v>
      </c>
      <c r="I180" s="15">
        <v>4</v>
      </c>
    </row>
    <row r="181" spans="1:9" x14ac:dyDescent="0.25">
      <c r="A181" s="11"/>
      <c r="B181" s="10"/>
      <c r="C181" s="63">
        <v>0.625</v>
      </c>
      <c r="D181" s="15" t="s">
        <v>43</v>
      </c>
      <c r="E181" s="15" t="s">
        <v>1</v>
      </c>
      <c r="F181" s="15" t="s">
        <v>45</v>
      </c>
      <c r="G181" s="15">
        <v>3</v>
      </c>
      <c r="H181" s="15" t="s">
        <v>2</v>
      </c>
      <c r="I181" s="15">
        <v>3</v>
      </c>
    </row>
    <row r="182" spans="1:9" x14ac:dyDescent="0.25">
      <c r="A182" s="11"/>
      <c r="B182" s="10"/>
      <c r="C182" s="63">
        <v>0.625</v>
      </c>
      <c r="D182" s="15" t="s">
        <v>35</v>
      </c>
      <c r="E182" s="15" t="s">
        <v>1</v>
      </c>
      <c r="F182" s="15" t="s">
        <v>44</v>
      </c>
      <c r="G182" s="15">
        <v>2</v>
      </c>
      <c r="H182" s="15" t="s">
        <v>2</v>
      </c>
      <c r="I182" s="15">
        <v>6</v>
      </c>
    </row>
    <row r="183" spans="1:9" x14ac:dyDescent="0.25">
      <c r="A183" s="11"/>
      <c r="B183" s="10"/>
      <c r="C183" s="63">
        <v>0.625</v>
      </c>
      <c r="D183" s="15" t="s">
        <v>39</v>
      </c>
      <c r="E183" s="15" t="s">
        <v>1</v>
      </c>
      <c r="F183" s="15" t="s">
        <v>41</v>
      </c>
      <c r="G183" s="15">
        <v>1</v>
      </c>
      <c r="H183" s="15" t="s">
        <v>2</v>
      </c>
      <c r="I183" s="15">
        <v>0</v>
      </c>
    </row>
    <row r="184" spans="1:9" x14ac:dyDescent="0.25">
      <c r="C184" s="3"/>
      <c r="D184" s="120" t="s">
        <v>34</v>
      </c>
      <c r="E184" s="121"/>
      <c r="F184" s="120" t="s">
        <v>50</v>
      </c>
    </row>
    <row r="186" spans="1:9" x14ac:dyDescent="0.25">
      <c r="A186" s="2"/>
      <c r="D186" s="122" t="s">
        <v>92</v>
      </c>
      <c r="E186" s="122"/>
      <c r="F186" s="123">
        <v>45601</v>
      </c>
    </row>
    <row r="187" spans="1:9" x14ac:dyDescent="0.25">
      <c r="A187" s="79">
        <v>45601</v>
      </c>
      <c r="B187" s="10" t="s">
        <v>55</v>
      </c>
      <c r="C187" s="63">
        <v>0.83333333333333337</v>
      </c>
      <c r="D187" s="15" t="s">
        <v>36</v>
      </c>
      <c r="E187" s="15" t="s">
        <v>1</v>
      </c>
      <c r="F187" s="15" t="s">
        <v>41</v>
      </c>
      <c r="G187" s="15">
        <v>1</v>
      </c>
      <c r="H187" s="15" t="s">
        <v>2</v>
      </c>
      <c r="I187" s="15">
        <v>2</v>
      </c>
    </row>
    <row r="189" spans="1:9" x14ac:dyDescent="0.25">
      <c r="D189" s="122" t="s">
        <v>17</v>
      </c>
      <c r="E189" s="122"/>
      <c r="F189" s="123">
        <v>45606</v>
      </c>
    </row>
    <row r="190" spans="1:9" x14ac:dyDescent="0.25">
      <c r="A190" s="11"/>
      <c r="B190" s="10"/>
      <c r="C190" s="63">
        <v>0.52083333333333337</v>
      </c>
      <c r="D190" s="15" t="s">
        <v>41</v>
      </c>
      <c r="E190" s="15" t="s">
        <v>1</v>
      </c>
      <c r="F190" s="15" t="s">
        <v>52</v>
      </c>
      <c r="G190" s="15">
        <v>0</v>
      </c>
      <c r="H190" s="15" t="s">
        <v>2</v>
      </c>
      <c r="I190" s="15">
        <v>4</v>
      </c>
    </row>
    <row r="191" spans="1:9" x14ac:dyDescent="0.25">
      <c r="A191" s="11"/>
      <c r="B191" s="8"/>
      <c r="C191" s="63">
        <v>0.52083333333333337</v>
      </c>
      <c r="D191" s="15" t="s">
        <v>36</v>
      </c>
      <c r="E191" s="15" t="s">
        <v>1</v>
      </c>
      <c r="F191" s="15" t="s">
        <v>50</v>
      </c>
      <c r="G191" s="15">
        <v>1</v>
      </c>
      <c r="H191" s="15" t="s">
        <v>2</v>
      </c>
      <c r="I191" s="15">
        <v>1</v>
      </c>
    </row>
    <row r="192" spans="1:9" x14ac:dyDescent="0.25">
      <c r="A192" s="11"/>
      <c r="B192" s="10"/>
      <c r="C192" s="63">
        <v>0.60416666666666663</v>
      </c>
      <c r="D192" s="15" t="s">
        <v>38</v>
      </c>
      <c r="E192" s="15" t="s">
        <v>1</v>
      </c>
      <c r="F192" s="15" t="s">
        <v>37</v>
      </c>
      <c r="G192" s="15">
        <v>4</v>
      </c>
      <c r="H192" s="15" t="s">
        <v>2</v>
      </c>
      <c r="I192" s="15">
        <v>1</v>
      </c>
    </row>
    <row r="193" spans="1:9" x14ac:dyDescent="0.25">
      <c r="A193" s="11"/>
      <c r="B193" s="10"/>
      <c r="C193" s="63">
        <v>0.60416666666666663</v>
      </c>
      <c r="D193" s="15" t="s">
        <v>51</v>
      </c>
      <c r="E193" s="15" t="s">
        <v>1</v>
      </c>
      <c r="F193" s="15" t="s">
        <v>40</v>
      </c>
      <c r="G193" s="15">
        <v>3</v>
      </c>
      <c r="H193" s="15" t="s">
        <v>2</v>
      </c>
      <c r="I193" s="15">
        <v>0</v>
      </c>
    </row>
    <row r="194" spans="1:9" x14ac:dyDescent="0.25">
      <c r="A194" s="11"/>
      <c r="B194" s="10"/>
      <c r="C194" s="63">
        <v>0.60416666666666663</v>
      </c>
      <c r="D194" s="15" t="s">
        <v>49</v>
      </c>
      <c r="E194" s="15" t="s">
        <v>1</v>
      </c>
      <c r="F194" s="15" t="s">
        <v>39</v>
      </c>
      <c r="G194" s="15">
        <v>2</v>
      </c>
      <c r="H194" s="15" t="s">
        <v>2</v>
      </c>
      <c r="I194" s="15">
        <v>3</v>
      </c>
    </row>
    <row r="195" spans="1:9" x14ac:dyDescent="0.25">
      <c r="A195" s="11"/>
      <c r="B195" s="10"/>
      <c r="C195" s="63">
        <v>0.60416666666666663</v>
      </c>
      <c r="D195" s="15" t="s">
        <v>45</v>
      </c>
      <c r="E195" s="15" t="s">
        <v>1</v>
      </c>
      <c r="F195" s="15" t="s">
        <v>48</v>
      </c>
      <c r="G195" s="15">
        <v>0</v>
      </c>
      <c r="H195" s="15" t="s">
        <v>2</v>
      </c>
      <c r="I195" s="15">
        <v>0</v>
      </c>
    </row>
    <row r="196" spans="1:9" x14ac:dyDescent="0.25">
      <c r="A196" s="11"/>
      <c r="B196" s="10"/>
      <c r="C196" s="63">
        <v>0.60416666666666663</v>
      </c>
      <c r="D196" s="15" t="s">
        <v>42</v>
      </c>
      <c r="E196" s="15" t="s">
        <v>1</v>
      </c>
      <c r="F196" s="15" t="s">
        <v>47</v>
      </c>
      <c r="G196" s="15">
        <v>5</v>
      </c>
      <c r="H196" s="15" t="s">
        <v>2</v>
      </c>
      <c r="I196" s="15">
        <v>1</v>
      </c>
    </row>
    <row r="197" spans="1:9" x14ac:dyDescent="0.25">
      <c r="A197" s="11"/>
      <c r="B197" s="10"/>
      <c r="C197" s="63">
        <v>0.64583333333333337</v>
      </c>
      <c r="D197" s="15" t="s">
        <v>44</v>
      </c>
      <c r="E197" s="15" t="s">
        <v>1</v>
      </c>
      <c r="F197" s="15" t="s">
        <v>43</v>
      </c>
      <c r="G197" s="15">
        <v>2</v>
      </c>
      <c r="H197" s="15" t="s">
        <v>2</v>
      </c>
      <c r="I197" s="15">
        <v>1</v>
      </c>
    </row>
    <row r="198" spans="1:9" x14ac:dyDescent="0.25">
      <c r="C198" s="3"/>
      <c r="D198" s="120" t="s">
        <v>34</v>
      </c>
      <c r="E198" s="121"/>
      <c r="F198" s="120" t="s">
        <v>35</v>
      </c>
    </row>
    <row r="200" spans="1:9" x14ac:dyDescent="0.25">
      <c r="B200" s="14"/>
      <c r="D200" s="122" t="s">
        <v>18</v>
      </c>
      <c r="E200" s="122"/>
      <c r="F200" s="123">
        <v>45613</v>
      </c>
    </row>
    <row r="201" spans="1:9" x14ac:dyDescent="0.25">
      <c r="A201" s="11"/>
      <c r="B201" s="10"/>
      <c r="C201" s="63">
        <v>0.54166666666666663</v>
      </c>
      <c r="D201" s="15" t="s">
        <v>36</v>
      </c>
      <c r="E201" s="15" t="s">
        <v>1</v>
      </c>
      <c r="F201" s="15" t="s">
        <v>48</v>
      </c>
      <c r="G201" s="15">
        <v>1</v>
      </c>
      <c r="H201" s="15" t="s">
        <v>2</v>
      </c>
      <c r="I201" s="15">
        <v>3</v>
      </c>
    </row>
    <row r="202" spans="1:9" x14ac:dyDescent="0.25">
      <c r="A202" s="11"/>
      <c r="B202" s="10"/>
      <c r="C202" s="63">
        <v>0.54166666666666663</v>
      </c>
      <c r="D202" s="15" t="s">
        <v>41</v>
      </c>
      <c r="E202" s="15" t="s">
        <v>1</v>
      </c>
      <c r="F202" s="15" t="s">
        <v>43</v>
      </c>
      <c r="G202" s="15">
        <v>0</v>
      </c>
      <c r="H202" s="15" t="s">
        <v>2</v>
      </c>
      <c r="I202" s="15">
        <v>1</v>
      </c>
    </row>
    <row r="203" spans="1:9" x14ac:dyDescent="0.25">
      <c r="A203" s="11"/>
      <c r="B203" s="10"/>
      <c r="C203" s="63">
        <v>0.625</v>
      </c>
      <c r="D203" s="15" t="s">
        <v>40</v>
      </c>
      <c r="E203" s="15" t="s">
        <v>1</v>
      </c>
      <c r="F203" s="15" t="s">
        <v>47</v>
      </c>
      <c r="G203" s="15">
        <v>3</v>
      </c>
      <c r="H203" s="15" t="s">
        <v>2</v>
      </c>
      <c r="I203" s="15">
        <v>6</v>
      </c>
    </row>
    <row r="204" spans="1:9" x14ac:dyDescent="0.25">
      <c r="A204" s="11"/>
      <c r="B204" s="10"/>
      <c r="C204" s="63">
        <v>0.625</v>
      </c>
      <c r="D204" s="15" t="s">
        <v>49</v>
      </c>
      <c r="E204" s="15" t="s">
        <v>1</v>
      </c>
      <c r="F204" s="15" t="s">
        <v>35</v>
      </c>
      <c r="G204" s="15">
        <v>5</v>
      </c>
      <c r="H204" s="15" t="s">
        <v>2</v>
      </c>
      <c r="I204" s="15">
        <v>3</v>
      </c>
    </row>
    <row r="205" spans="1:9" x14ac:dyDescent="0.25">
      <c r="A205" s="11"/>
      <c r="B205" s="10"/>
      <c r="C205" s="63">
        <v>0.625</v>
      </c>
      <c r="D205" s="15" t="s">
        <v>51</v>
      </c>
      <c r="E205" s="15" t="s">
        <v>1</v>
      </c>
      <c r="F205" s="15" t="s">
        <v>50</v>
      </c>
      <c r="G205" s="15">
        <v>1</v>
      </c>
      <c r="H205" s="15" t="s">
        <v>2</v>
      </c>
      <c r="I205" s="15">
        <v>8</v>
      </c>
    </row>
    <row r="206" spans="1:9" x14ac:dyDescent="0.25">
      <c r="A206" s="11"/>
      <c r="B206" s="10"/>
      <c r="C206" s="63">
        <v>0.625</v>
      </c>
      <c r="D206" s="15" t="s">
        <v>38</v>
      </c>
      <c r="E206" s="15" t="s">
        <v>1</v>
      </c>
      <c r="F206" s="15" t="s">
        <v>52</v>
      </c>
      <c r="G206" s="15">
        <v>0</v>
      </c>
      <c r="H206" s="15" t="s">
        <v>2</v>
      </c>
      <c r="I206" s="15">
        <v>4</v>
      </c>
    </row>
    <row r="207" spans="1:9" x14ac:dyDescent="0.25">
      <c r="A207" s="11"/>
      <c r="B207" s="10"/>
      <c r="C207" s="63">
        <v>0.625</v>
      </c>
      <c r="D207" s="15" t="s">
        <v>37</v>
      </c>
      <c r="E207" s="15" t="s">
        <v>1</v>
      </c>
      <c r="F207" s="15" t="s">
        <v>39</v>
      </c>
      <c r="G207" s="15">
        <v>1</v>
      </c>
      <c r="H207" s="15" t="s">
        <v>2</v>
      </c>
      <c r="I207" s="15">
        <v>2</v>
      </c>
    </row>
    <row r="208" spans="1:9" x14ac:dyDescent="0.25">
      <c r="A208" s="13"/>
      <c r="B208" s="8"/>
      <c r="C208" s="63">
        <v>0.64583333333333337</v>
      </c>
      <c r="D208" s="15" t="s">
        <v>44</v>
      </c>
      <c r="E208" s="15" t="s">
        <v>1</v>
      </c>
      <c r="F208" s="15" t="s">
        <v>45</v>
      </c>
      <c r="G208" s="15">
        <v>6</v>
      </c>
      <c r="H208" s="15" t="s">
        <v>2</v>
      </c>
      <c r="I208" s="15">
        <v>1</v>
      </c>
    </row>
    <row r="209" spans="1:9" x14ac:dyDescent="0.25">
      <c r="C209" s="3"/>
      <c r="D209" s="120" t="s">
        <v>34</v>
      </c>
      <c r="E209" s="121"/>
      <c r="F209" s="120" t="s">
        <v>42</v>
      </c>
    </row>
    <row r="210" spans="1:9" x14ac:dyDescent="0.25">
      <c r="F210" s="2"/>
    </row>
    <row r="211" spans="1:9" x14ac:dyDescent="0.25">
      <c r="D211" s="122" t="s">
        <v>19</v>
      </c>
      <c r="E211" s="122"/>
      <c r="F211" s="123">
        <v>45620</v>
      </c>
    </row>
    <row r="212" spans="1:9" x14ac:dyDescent="0.25">
      <c r="A212" s="11"/>
      <c r="B212" s="10"/>
      <c r="C212" s="63">
        <v>0.625</v>
      </c>
      <c r="D212" s="15" t="s">
        <v>48</v>
      </c>
      <c r="E212" s="15" t="s">
        <v>1</v>
      </c>
      <c r="F212" s="15" t="s">
        <v>41</v>
      </c>
      <c r="G212" s="15">
        <v>1</v>
      </c>
      <c r="H212" s="15" t="s">
        <v>2</v>
      </c>
      <c r="I212" s="15">
        <v>0</v>
      </c>
    </row>
    <row r="213" spans="1:9" x14ac:dyDescent="0.25">
      <c r="A213" s="11"/>
      <c r="B213" s="10"/>
      <c r="C213" s="63">
        <v>0.625</v>
      </c>
      <c r="D213" s="15" t="s">
        <v>42</v>
      </c>
      <c r="E213" s="15" t="s">
        <v>1</v>
      </c>
      <c r="F213" s="15" t="s">
        <v>36</v>
      </c>
      <c r="G213" s="15">
        <v>2</v>
      </c>
      <c r="H213" s="15" t="s">
        <v>2</v>
      </c>
      <c r="I213" s="15">
        <v>1</v>
      </c>
    </row>
    <row r="214" spans="1:9" x14ac:dyDescent="0.25">
      <c r="A214" s="11"/>
      <c r="B214" s="10"/>
      <c r="C214" s="63">
        <v>0.625</v>
      </c>
      <c r="D214" s="15" t="s">
        <v>47</v>
      </c>
      <c r="E214" s="15" t="s">
        <v>1</v>
      </c>
      <c r="F214" s="15" t="s">
        <v>44</v>
      </c>
      <c r="G214" s="15">
        <v>0</v>
      </c>
      <c r="H214" s="15" t="s">
        <v>2</v>
      </c>
      <c r="I214" s="15">
        <v>8</v>
      </c>
    </row>
    <row r="215" spans="1:9" x14ac:dyDescent="0.25">
      <c r="A215" s="11"/>
      <c r="B215" s="10"/>
      <c r="C215" s="63">
        <v>0.625</v>
      </c>
      <c r="D215" s="15" t="s">
        <v>52</v>
      </c>
      <c r="E215" s="15" t="s">
        <v>1</v>
      </c>
      <c r="F215" s="15" t="s">
        <v>37</v>
      </c>
      <c r="G215" s="15">
        <v>11</v>
      </c>
      <c r="H215" s="15" t="s">
        <v>2</v>
      </c>
      <c r="I215" s="15">
        <v>4</v>
      </c>
    </row>
    <row r="216" spans="1:9" x14ac:dyDescent="0.25">
      <c r="A216" s="11"/>
      <c r="B216" s="10"/>
      <c r="C216" s="63">
        <v>0.64583333333333337</v>
      </c>
      <c r="D216" s="15" t="s">
        <v>50</v>
      </c>
      <c r="E216" s="15" t="s">
        <v>1</v>
      </c>
      <c r="F216" s="15" t="s">
        <v>38</v>
      </c>
      <c r="G216" s="15">
        <v>2</v>
      </c>
      <c r="H216" s="15" t="s">
        <v>2</v>
      </c>
      <c r="I216" s="15">
        <v>5</v>
      </c>
    </row>
    <row r="217" spans="1:9" x14ac:dyDescent="0.25">
      <c r="A217" s="11"/>
      <c r="B217" s="10"/>
      <c r="C217" s="63">
        <v>0.64583333333333337</v>
      </c>
      <c r="D217" s="15" t="s">
        <v>35</v>
      </c>
      <c r="E217" s="15" t="s">
        <v>1</v>
      </c>
      <c r="F217" s="15" t="s">
        <v>51</v>
      </c>
      <c r="G217" s="15">
        <v>9</v>
      </c>
      <c r="H217" s="15" t="s">
        <v>2</v>
      </c>
      <c r="I217" s="15">
        <v>2</v>
      </c>
    </row>
    <row r="218" spans="1:9" x14ac:dyDescent="0.25">
      <c r="A218" s="11"/>
      <c r="B218" s="10"/>
      <c r="C218" s="63">
        <v>0.64583333333333337</v>
      </c>
      <c r="D218" s="15" t="s">
        <v>43</v>
      </c>
      <c r="E218" s="15" t="s">
        <v>1</v>
      </c>
      <c r="F218" s="15" t="s">
        <v>49</v>
      </c>
      <c r="G218" s="15">
        <v>1</v>
      </c>
      <c r="H218" s="15" t="s">
        <v>2</v>
      </c>
      <c r="I218" s="15">
        <v>4</v>
      </c>
    </row>
    <row r="219" spans="1:9" x14ac:dyDescent="0.25">
      <c r="A219" s="11"/>
      <c r="B219" s="10"/>
      <c r="C219" s="63">
        <v>0.64583333333333337</v>
      </c>
      <c r="D219" s="15" t="s">
        <v>39</v>
      </c>
      <c r="E219" s="15" t="s">
        <v>1</v>
      </c>
      <c r="F219" s="15" t="s">
        <v>40</v>
      </c>
      <c r="G219" s="15">
        <v>11</v>
      </c>
      <c r="H219" s="15" t="s">
        <v>2</v>
      </c>
      <c r="I219" s="15">
        <v>2</v>
      </c>
    </row>
    <row r="220" spans="1:9" x14ac:dyDescent="0.25">
      <c r="C220" s="3"/>
      <c r="D220" s="120" t="s">
        <v>34</v>
      </c>
      <c r="E220" s="121"/>
      <c r="F220" s="120" t="s">
        <v>45</v>
      </c>
    </row>
    <row r="222" spans="1:9" x14ac:dyDescent="0.25">
      <c r="D222" s="122" t="s">
        <v>20</v>
      </c>
      <c r="E222" s="122"/>
      <c r="F222" s="123">
        <v>45627</v>
      </c>
    </row>
    <row r="223" spans="1:9" x14ac:dyDescent="0.25">
      <c r="A223" s="11"/>
      <c r="B223" s="10"/>
      <c r="C223" s="63">
        <v>0.5</v>
      </c>
      <c r="D223" s="15" t="s">
        <v>41</v>
      </c>
      <c r="E223" s="15" t="s">
        <v>1</v>
      </c>
      <c r="F223" s="15" t="s">
        <v>50</v>
      </c>
      <c r="G223" s="15">
        <v>1</v>
      </c>
      <c r="H223" s="15" t="s">
        <v>2</v>
      </c>
      <c r="I223" s="15">
        <v>2</v>
      </c>
    </row>
    <row r="224" spans="1:9" x14ac:dyDescent="0.25">
      <c r="A224" s="11"/>
      <c r="B224" s="10"/>
      <c r="C224" s="63">
        <v>0.52083333333333337</v>
      </c>
      <c r="D224" s="15" t="s">
        <v>36</v>
      </c>
      <c r="E224" s="15" t="s">
        <v>1</v>
      </c>
      <c r="F224" s="15" t="s">
        <v>35</v>
      </c>
      <c r="G224" s="15">
        <v>1</v>
      </c>
      <c r="H224" s="15" t="s">
        <v>2</v>
      </c>
      <c r="I224" s="15">
        <v>5</v>
      </c>
    </row>
    <row r="225" spans="1:9" x14ac:dyDescent="0.25">
      <c r="A225" s="11"/>
      <c r="B225" s="10"/>
      <c r="C225" s="63">
        <v>0.58333333333333337</v>
      </c>
      <c r="D225" s="15" t="s">
        <v>37</v>
      </c>
      <c r="E225" s="15" t="s">
        <v>1</v>
      </c>
      <c r="F225" s="15" t="s">
        <v>47</v>
      </c>
      <c r="G225" s="15">
        <v>8</v>
      </c>
      <c r="H225" s="15" t="s">
        <v>2</v>
      </c>
      <c r="I225" s="15">
        <v>2</v>
      </c>
    </row>
    <row r="226" spans="1:9" x14ac:dyDescent="0.25">
      <c r="A226" s="11"/>
      <c r="B226" s="10"/>
      <c r="C226" s="63">
        <v>0.60416666666666663</v>
      </c>
      <c r="D226" s="15" t="s">
        <v>49</v>
      </c>
      <c r="E226" s="15" t="s">
        <v>1</v>
      </c>
      <c r="F226" s="15" t="s">
        <v>52</v>
      </c>
      <c r="G226" s="15">
        <v>4</v>
      </c>
      <c r="H226" s="15" t="s">
        <v>2</v>
      </c>
      <c r="I226" s="15">
        <v>1</v>
      </c>
    </row>
    <row r="227" spans="1:9" x14ac:dyDescent="0.25">
      <c r="A227" s="11"/>
      <c r="B227" s="10"/>
      <c r="C227" s="63">
        <v>0.60416666666666663</v>
      </c>
      <c r="D227" s="15" t="s">
        <v>51</v>
      </c>
      <c r="E227" s="15" t="s">
        <v>1</v>
      </c>
      <c r="F227" s="15" t="s">
        <v>39</v>
      </c>
      <c r="G227" s="15">
        <v>2</v>
      </c>
      <c r="H227" s="15" t="s">
        <v>2</v>
      </c>
      <c r="I227" s="15">
        <v>13</v>
      </c>
    </row>
    <row r="228" spans="1:9" x14ac:dyDescent="0.25">
      <c r="A228" s="11"/>
      <c r="B228" s="10"/>
      <c r="C228" s="63">
        <v>0.60416666666666663</v>
      </c>
      <c r="D228" s="15" t="s">
        <v>38</v>
      </c>
      <c r="E228" s="15" t="s">
        <v>1</v>
      </c>
      <c r="F228" s="15" t="s">
        <v>40</v>
      </c>
      <c r="G228" s="15">
        <v>9</v>
      </c>
      <c r="H228" s="15" t="s">
        <v>2</v>
      </c>
      <c r="I228" s="15">
        <v>3</v>
      </c>
    </row>
    <row r="229" spans="1:9" x14ac:dyDescent="0.25">
      <c r="A229" s="11"/>
      <c r="B229" s="10"/>
      <c r="C229" s="63">
        <v>0.60416666666666663</v>
      </c>
      <c r="D229" s="15" t="s">
        <v>45</v>
      </c>
      <c r="E229" s="15" t="s">
        <v>1</v>
      </c>
      <c r="F229" s="15" t="s">
        <v>42</v>
      </c>
      <c r="G229" s="15">
        <v>2</v>
      </c>
      <c r="H229" s="15" t="s">
        <v>2</v>
      </c>
      <c r="I229" s="15">
        <v>3</v>
      </c>
    </row>
    <row r="230" spans="1:9" x14ac:dyDescent="0.25">
      <c r="A230" s="11"/>
      <c r="B230" s="10"/>
      <c r="C230" s="63">
        <v>0.64583333333333337</v>
      </c>
      <c r="D230" s="15" t="s">
        <v>44</v>
      </c>
      <c r="E230" s="15" t="s">
        <v>1</v>
      </c>
      <c r="F230" s="15" t="s">
        <v>48</v>
      </c>
      <c r="G230" s="15">
        <v>4</v>
      </c>
      <c r="H230" s="15" t="s">
        <v>2</v>
      </c>
      <c r="I230" s="15">
        <v>1</v>
      </c>
    </row>
    <row r="231" spans="1:9" x14ac:dyDescent="0.25">
      <c r="C231" s="3"/>
      <c r="D231" s="120" t="s">
        <v>34</v>
      </c>
      <c r="E231" s="121"/>
      <c r="F231" s="120" t="s">
        <v>43</v>
      </c>
    </row>
    <row r="233" spans="1:9" x14ac:dyDescent="0.25">
      <c r="D233" s="122" t="s">
        <v>46</v>
      </c>
      <c r="E233" s="122"/>
      <c r="F233" s="123">
        <v>45634</v>
      </c>
    </row>
    <row r="234" spans="1:9" x14ac:dyDescent="0.25">
      <c r="A234" s="11"/>
      <c r="B234" s="8" t="s">
        <v>89</v>
      </c>
      <c r="C234" s="63">
        <v>0.60416666666666663</v>
      </c>
      <c r="D234" s="15" t="s">
        <v>52</v>
      </c>
      <c r="E234" s="15" t="s">
        <v>1</v>
      </c>
      <c r="F234" s="8" t="s">
        <v>51</v>
      </c>
      <c r="G234" s="8">
        <v>3</v>
      </c>
      <c r="H234" s="8" t="s">
        <v>2</v>
      </c>
      <c r="I234" s="8">
        <v>0</v>
      </c>
    </row>
    <row r="235" spans="1:9" x14ac:dyDescent="0.25">
      <c r="A235" s="11"/>
      <c r="B235" s="10"/>
      <c r="C235" s="63">
        <v>0.60416666666666663</v>
      </c>
      <c r="D235" s="15" t="s">
        <v>42</v>
      </c>
      <c r="E235" s="15" t="s">
        <v>1</v>
      </c>
      <c r="F235" s="15" t="s">
        <v>44</v>
      </c>
      <c r="G235" s="15">
        <v>1</v>
      </c>
      <c r="H235" s="15" t="s">
        <v>2</v>
      </c>
      <c r="I235" s="15">
        <v>2</v>
      </c>
    </row>
    <row r="236" spans="1:9" x14ac:dyDescent="0.25">
      <c r="A236" s="11"/>
      <c r="B236" s="10"/>
      <c r="C236" s="63">
        <v>0.60416666666666663</v>
      </c>
      <c r="D236" s="15" t="s">
        <v>47</v>
      </c>
      <c r="E236" s="15" t="s">
        <v>1</v>
      </c>
      <c r="F236" s="15" t="s">
        <v>45</v>
      </c>
      <c r="G236" s="15">
        <v>0</v>
      </c>
      <c r="H236" s="15" t="s">
        <v>2</v>
      </c>
      <c r="I236" s="15">
        <v>3</v>
      </c>
    </row>
    <row r="237" spans="1:9" x14ac:dyDescent="0.25">
      <c r="A237" s="11"/>
      <c r="B237" s="10"/>
      <c r="C237" s="63">
        <v>0.60416666666666663</v>
      </c>
      <c r="D237" s="15" t="s">
        <v>40</v>
      </c>
      <c r="E237" s="15" t="s">
        <v>1</v>
      </c>
      <c r="F237" s="15" t="s">
        <v>37</v>
      </c>
      <c r="G237" s="15">
        <v>5</v>
      </c>
      <c r="H237" s="15" t="s">
        <v>2</v>
      </c>
      <c r="I237" s="15">
        <v>5</v>
      </c>
    </row>
    <row r="238" spans="1:9" x14ac:dyDescent="0.25">
      <c r="A238" s="11"/>
      <c r="B238" s="10"/>
      <c r="C238" s="63">
        <v>0.625</v>
      </c>
      <c r="D238" s="15" t="s">
        <v>39</v>
      </c>
      <c r="E238" s="15" t="s">
        <v>1</v>
      </c>
      <c r="F238" s="15" t="s">
        <v>38</v>
      </c>
      <c r="G238" s="15">
        <v>2</v>
      </c>
      <c r="H238" s="15" t="s">
        <v>2</v>
      </c>
      <c r="I238" s="15">
        <v>1</v>
      </c>
    </row>
    <row r="239" spans="1:9" x14ac:dyDescent="0.25">
      <c r="A239" s="11"/>
      <c r="B239" s="10"/>
      <c r="C239" s="63">
        <v>0.625</v>
      </c>
      <c r="D239" s="15" t="s">
        <v>50</v>
      </c>
      <c r="E239" s="15" t="s">
        <v>1</v>
      </c>
      <c r="F239" s="15" t="s">
        <v>49</v>
      </c>
      <c r="G239" s="15">
        <v>3</v>
      </c>
      <c r="H239" s="15" t="s">
        <v>2</v>
      </c>
      <c r="I239" s="15">
        <v>6</v>
      </c>
    </row>
    <row r="240" spans="1:9" x14ac:dyDescent="0.25">
      <c r="A240" s="11"/>
      <c r="B240" s="8" t="s">
        <v>89</v>
      </c>
      <c r="C240" s="63">
        <v>0.625</v>
      </c>
      <c r="D240" s="15" t="s">
        <v>35</v>
      </c>
      <c r="E240" s="15" t="s">
        <v>1</v>
      </c>
      <c r="F240" s="8" t="s">
        <v>41</v>
      </c>
      <c r="G240" s="8">
        <v>3</v>
      </c>
      <c r="H240" s="8" t="s">
        <v>2</v>
      </c>
      <c r="I240" s="8">
        <v>0</v>
      </c>
    </row>
    <row r="241" spans="1:9" x14ac:dyDescent="0.25">
      <c r="C241" s="3"/>
      <c r="D241" s="120" t="s">
        <v>34</v>
      </c>
      <c r="E241" s="121"/>
      <c r="F241" s="120" t="s">
        <v>48</v>
      </c>
    </row>
    <row r="243" spans="1:9" x14ac:dyDescent="0.25">
      <c r="D243" s="122" t="s">
        <v>21</v>
      </c>
      <c r="E243" s="122"/>
      <c r="F243" s="123" t="s">
        <v>105</v>
      </c>
    </row>
    <row r="244" spans="1:9" x14ac:dyDescent="0.25">
      <c r="A244" s="79">
        <v>45711</v>
      </c>
      <c r="B244" s="10" t="s">
        <v>104</v>
      </c>
      <c r="C244" s="63">
        <v>0.625</v>
      </c>
      <c r="D244" s="15" t="s">
        <v>37</v>
      </c>
      <c r="E244" s="15" t="s">
        <v>1</v>
      </c>
      <c r="F244" s="15" t="s">
        <v>50</v>
      </c>
      <c r="G244" s="15">
        <v>3</v>
      </c>
      <c r="H244" s="15" t="s">
        <v>2</v>
      </c>
      <c r="I244" s="15">
        <v>1</v>
      </c>
    </row>
    <row r="245" spans="1:9" x14ac:dyDescent="0.25">
      <c r="A245" s="79">
        <v>45716</v>
      </c>
      <c r="B245" s="10" t="s">
        <v>103</v>
      </c>
      <c r="C245" s="63">
        <v>0.83333333333333337</v>
      </c>
      <c r="D245" s="15" t="s">
        <v>41</v>
      </c>
      <c r="E245" s="15" t="s">
        <v>1</v>
      </c>
      <c r="F245" s="15" t="s">
        <v>42</v>
      </c>
      <c r="G245" s="15">
        <v>0</v>
      </c>
      <c r="H245" s="15" t="s">
        <v>2</v>
      </c>
      <c r="I245" s="15">
        <v>0</v>
      </c>
    </row>
    <row r="246" spans="1:9" x14ac:dyDescent="0.25">
      <c r="A246" s="11"/>
      <c r="B246" s="10"/>
      <c r="C246" s="63">
        <v>0.54166666666666663</v>
      </c>
      <c r="D246" s="15" t="s">
        <v>36</v>
      </c>
      <c r="E246" s="15" t="s">
        <v>1</v>
      </c>
      <c r="F246" s="15" t="s">
        <v>45</v>
      </c>
      <c r="G246" s="15">
        <v>2</v>
      </c>
      <c r="H246" s="15" t="s">
        <v>2</v>
      </c>
      <c r="I246" s="15">
        <v>2</v>
      </c>
    </row>
    <row r="247" spans="1:9" x14ac:dyDescent="0.25">
      <c r="A247" s="11"/>
      <c r="B247" s="10"/>
      <c r="C247" s="63">
        <v>0.625</v>
      </c>
      <c r="D247" s="15" t="s">
        <v>49</v>
      </c>
      <c r="E247" s="15" t="s">
        <v>1</v>
      </c>
      <c r="F247" s="15" t="s">
        <v>48</v>
      </c>
      <c r="G247" s="15">
        <v>6</v>
      </c>
      <c r="H247" s="15" t="s">
        <v>2</v>
      </c>
      <c r="I247" s="15">
        <v>4</v>
      </c>
    </row>
    <row r="248" spans="1:9" x14ac:dyDescent="0.25">
      <c r="A248" s="11"/>
      <c r="B248" s="10"/>
      <c r="C248" s="63">
        <v>0.625</v>
      </c>
      <c r="D248" s="15" t="s">
        <v>51</v>
      </c>
      <c r="E248" s="15" t="s">
        <v>1</v>
      </c>
      <c r="F248" s="15" t="s">
        <v>43</v>
      </c>
      <c r="G248" s="15">
        <v>0</v>
      </c>
      <c r="H248" s="15" t="s">
        <v>2</v>
      </c>
      <c r="I248" s="15">
        <v>7</v>
      </c>
    </row>
    <row r="249" spans="1:9" x14ac:dyDescent="0.25">
      <c r="A249" s="11"/>
      <c r="B249" s="10"/>
      <c r="C249" s="63">
        <v>0.625</v>
      </c>
      <c r="D249" s="15" t="s">
        <v>38</v>
      </c>
      <c r="E249" s="15" t="s">
        <v>1</v>
      </c>
      <c r="F249" s="15" t="s">
        <v>35</v>
      </c>
      <c r="G249" s="15">
        <v>1</v>
      </c>
      <c r="H249" s="15" t="s">
        <v>2</v>
      </c>
      <c r="I249" s="15">
        <v>4</v>
      </c>
    </row>
    <row r="250" spans="1:9" x14ac:dyDescent="0.25">
      <c r="A250" s="11"/>
      <c r="B250" s="8" t="s">
        <v>89</v>
      </c>
      <c r="C250" s="63">
        <v>0.625</v>
      </c>
      <c r="D250" s="8" t="s">
        <v>40</v>
      </c>
      <c r="E250" s="15" t="s">
        <v>1</v>
      </c>
      <c r="F250" s="15" t="s">
        <v>52</v>
      </c>
      <c r="G250" s="8">
        <v>0</v>
      </c>
      <c r="H250" s="8" t="s">
        <v>2</v>
      </c>
      <c r="I250" s="8">
        <v>3</v>
      </c>
    </row>
    <row r="251" spans="1:9" x14ac:dyDescent="0.25">
      <c r="A251" s="11"/>
      <c r="B251" s="10"/>
      <c r="C251" s="63">
        <v>0.625</v>
      </c>
      <c r="D251" s="15" t="s">
        <v>39</v>
      </c>
      <c r="E251" s="15" t="s">
        <v>1</v>
      </c>
      <c r="F251" s="15" t="s">
        <v>47</v>
      </c>
      <c r="G251" s="15">
        <v>13</v>
      </c>
      <c r="H251" s="15" t="s">
        <v>2</v>
      </c>
      <c r="I251" s="15">
        <v>2</v>
      </c>
    </row>
    <row r="252" spans="1:9" x14ac:dyDescent="0.25">
      <c r="C252" s="3"/>
      <c r="D252" s="120" t="s">
        <v>34</v>
      </c>
      <c r="E252" s="121"/>
      <c r="F252" s="120" t="s">
        <v>44</v>
      </c>
    </row>
    <row r="254" spans="1:9" x14ac:dyDescent="0.25">
      <c r="D254" s="122" t="s">
        <v>98</v>
      </c>
      <c r="E254" s="122"/>
      <c r="F254" s="123">
        <v>45720</v>
      </c>
    </row>
    <row r="255" spans="1:9" x14ac:dyDescent="0.25">
      <c r="A255" s="79">
        <v>45720</v>
      </c>
      <c r="B255" s="10" t="s">
        <v>55</v>
      </c>
      <c r="C255" s="63">
        <v>0.83333333333333337</v>
      </c>
      <c r="D255" s="15" t="s">
        <v>36</v>
      </c>
      <c r="E255" s="15" t="s">
        <v>1</v>
      </c>
      <c r="F255" s="15" t="s">
        <v>43</v>
      </c>
      <c r="G255" s="15">
        <v>4</v>
      </c>
      <c r="H255" s="15" t="s">
        <v>2</v>
      </c>
      <c r="I255" s="15">
        <v>3</v>
      </c>
    </row>
    <row r="257" spans="1:9" x14ac:dyDescent="0.25">
      <c r="D257" s="122" t="s">
        <v>22</v>
      </c>
      <c r="E257" s="122"/>
      <c r="F257" s="123">
        <v>45725</v>
      </c>
    </row>
    <row r="258" spans="1:9" x14ac:dyDescent="0.25">
      <c r="A258" s="11"/>
      <c r="B258" s="10"/>
      <c r="C258" s="63">
        <v>0.625</v>
      </c>
      <c r="D258" s="15" t="s">
        <v>48</v>
      </c>
      <c r="E258" s="15" t="s">
        <v>1</v>
      </c>
      <c r="F258" s="15" t="s">
        <v>51</v>
      </c>
      <c r="G258" s="15">
        <v>3</v>
      </c>
      <c r="H258" s="15" t="s">
        <v>2</v>
      </c>
      <c r="I258" s="15">
        <v>1</v>
      </c>
    </row>
    <row r="259" spans="1:9" x14ac:dyDescent="0.25">
      <c r="A259" s="11"/>
      <c r="B259" s="10"/>
      <c r="C259" s="63">
        <v>0.625</v>
      </c>
      <c r="D259" s="15" t="s">
        <v>42</v>
      </c>
      <c r="E259" s="15" t="s">
        <v>1</v>
      </c>
      <c r="F259" s="15" t="s">
        <v>49</v>
      </c>
      <c r="G259" s="15">
        <v>6</v>
      </c>
      <c r="H259" s="15" t="s">
        <v>2</v>
      </c>
      <c r="I259" s="15">
        <v>2</v>
      </c>
    </row>
    <row r="260" spans="1:9" x14ac:dyDescent="0.25">
      <c r="A260" s="11"/>
      <c r="B260" s="10"/>
      <c r="C260" s="63">
        <v>0.625</v>
      </c>
      <c r="D260" s="15" t="s">
        <v>45</v>
      </c>
      <c r="E260" s="15" t="s">
        <v>1</v>
      </c>
      <c r="F260" s="15" t="s">
        <v>41</v>
      </c>
      <c r="G260" s="15">
        <v>4</v>
      </c>
      <c r="H260" s="15" t="s">
        <v>2</v>
      </c>
      <c r="I260" s="15">
        <v>3</v>
      </c>
    </row>
    <row r="261" spans="1:9" x14ac:dyDescent="0.25">
      <c r="A261" s="11"/>
      <c r="B261" s="10"/>
      <c r="C261" s="63">
        <v>0.625</v>
      </c>
      <c r="D261" s="15" t="s">
        <v>52</v>
      </c>
      <c r="E261" s="15" t="s">
        <v>1</v>
      </c>
      <c r="F261" s="15" t="s">
        <v>39</v>
      </c>
      <c r="G261" s="15">
        <v>5</v>
      </c>
      <c r="H261" s="15" t="s">
        <v>2</v>
      </c>
      <c r="I261" s="15">
        <v>3</v>
      </c>
    </row>
    <row r="262" spans="1:9" x14ac:dyDescent="0.25">
      <c r="A262" s="11"/>
      <c r="B262" s="10"/>
      <c r="C262" s="63">
        <v>0.64583333333333337</v>
      </c>
      <c r="D262" s="15" t="s">
        <v>43</v>
      </c>
      <c r="E262" s="15" t="s">
        <v>1</v>
      </c>
      <c r="F262" s="15" t="s">
        <v>38</v>
      </c>
      <c r="G262" s="15">
        <v>6</v>
      </c>
      <c r="H262" s="15" t="s">
        <v>2</v>
      </c>
      <c r="I262" s="15">
        <v>0</v>
      </c>
    </row>
    <row r="263" spans="1:9" x14ac:dyDescent="0.25">
      <c r="A263" s="11"/>
      <c r="B263" s="10"/>
      <c r="C263" s="63">
        <v>0.64583333333333337</v>
      </c>
      <c r="D263" s="15" t="s">
        <v>44</v>
      </c>
      <c r="E263" s="15" t="s">
        <v>1</v>
      </c>
      <c r="F263" s="15" t="s">
        <v>36</v>
      </c>
      <c r="G263" s="15">
        <v>5</v>
      </c>
      <c r="H263" s="15" t="s">
        <v>2</v>
      </c>
      <c r="I263" s="15">
        <v>3</v>
      </c>
    </row>
    <row r="264" spans="1:9" x14ac:dyDescent="0.25">
      <c r="A264" s="11"/>
      <c r="B264" s="10"/>
      <c r="C264" s="63">
        <v>0.64583333333333337</v>
      </c>
      <c r="D264" s="15" t="s">
        <v>50</v>
      </c>
      <c r="E264" s="15" t="s">
        <v>1</v>
      </c>
      <c r="F264" s="15" t="s">
        <v>40</v>
      </c>
      <c r="G264" s="15">
        <v>6</v>
      </c>
      <c r="H264" s="15" t="s">
        <v>2</v>
      </c>
      <c r="I264" s="15">
        <v>2</v>
      </c>
    </row>
    <row r="265" spans="1:9" x14ac:dyDescent="0.25">
      <c r="A265" s="11"/>
      <c r="B265" s="10"/>
      <c r="C265" s="63">
        <v>0.64583333333333337</v>
      </c>
      <c r="D265" s="15" t="s">
        <v>35</v>
      </c>
      <c r="E265" s="15" t="s">
        <v>1</v>
      </c>
      <c r="F265" s="15" t="s">
        <v>37</v>
      </c>
      <c r="G265" s="15">
        <v>7</v>
      </c>
      <c r="H265" s="15" t="s">
        <v>2</v>
      </c>
      <c r="I265" s="15">
        <v>0</v>
      </c>
    </row>
    <row r="266" spans="1:9" x14ac:dyDescent="0.25">
      <c r="C266" s="3"/>
      <c r="D266" s="120" t="s">
        <v>34</v>
      </c>
      <c r="E266" s="121"/>
      <c r="F266" s="120" t="s">
        <v>47</v>
      </c>
    </row>
    <row r="268" spans="1:9" x14ac:dyDescent="0.25">
      <c r="D268" s="122" t="s">
        <v>23</v>
      </c>
      <c r="E268" s="122"/>
      <c r="F268" s="123">
        <v>45732</v>
      </c>
    </row>
    <row r="269" spans="1:9" x14ac:dyDescent="0.25">
      <c r="A269" s="11"/>
      <c r="B269" s="10"/>
      <c r="C269" s="63">
        <v>0.54166666666666663</v>
      </c>
      <c r="D269" s="15" t="s">
        <v>41</v>
      </c>
      <c r="E269" s="15" t="s">
        <v>1</v>
      </c>
      <c r="F269" s="15" t="s">
        <v>44</v>
      </c>
      <c r="G269" s="15">
        <v>1</v>
      </c>
      <c r="H269" s="15" t="s">
        <v>2</v>
      </c>
      <c r="I269" s="15">
        <v>1</v>
      </c>
    </row>
    <row r="270" spans="1:9" x14ac:dyDescent="0.25">
      <c r="A270" s="11"/>
      <c r="B270" s="10"/>
      <c r="C270" s="63">
        <v>0.625</v>
      </c>
      <c r="D270" s="15" t="s">
        <v>52</v>
      </c>
      <c r="E270" s="15" t="s">
        <v>1</v>
      </c>
      <c r="F270" s="15" t="s">
        <v>47</v>
      </c>
      <c r="G270" s="15">
        <v>12</v>
      </c>
      <c r="H270" s="15" t="s">
        <v>2</v>
      </c>
      <c r="I270" s="15">
        <v>0</v>
      </c>
    </row>
    <row r="271" spans="1:9" x14ac:dyDescent="0.25">
      <c r="A271" s="78" t="s">
        <v>107</v>
      </c>
      <c r="B271" s="10"/>
      <c r="C271" s="63">
        <v>0.625</v>
      </c>
      <c r="D271" s="15" t="s">
        <v>38</v>
      </c>
      <c r="E271" s="15" t="s">
        <v>1</v>
      </c>
      <c r="F271" s="15" t="s">
        <v>48</v>
      </c>
      <c r="G271" s="15">
        <v>2</v>
      </c>
      <c r="H271" s="15" t="s">
        <v>2</v>
      </c>
      <c r="I271" s="15">
        <v>2</v>
      </c>
    </row>
    <row r="272" spans="1:9" x14ac:dyDescent="0.25">
      <c r="A272" s="11"/>
      <c r="B272" s="10"/>
      <c r="C272" s="63">
        <v>0.625</v>
      </c>
      <c r="D272" s="15" t="s">
        <v>37</v>
      </c>
      <c r="E272" s="15" t="s">
        <v>1</v>
      </c>
      <c r="F272" s="15" t="s">
        <v>43</v>
      </c>
      <c r="G272" s="15">
        <v>4</v>
      </c>
      <c r="H272" s="15" t="s">
        <v>2</v>
      </c>
      <c r="I272" s="15">
        <v>3</v>
      </c>
    </row>
    <row r="273" spans="1:9" x14ac:dyDescent="0.25">
      <c r="A273" s="11"/>
      <c r="B273" s="10"/>
      <c r="C273" s="63">
        <v>0.625</v>
      </c>
      <c r="D273" s="15" t="s">
        <v>40</v>
      </c>
      <c r="E273" s="15" t="s">
        <v>1</v>
      </c>
      <c r="F273" s="15" t="s">
        <v>35</v>
      </c>
      <c r="G273" s="15">
        <v>1</v>
      </c>
      <c r="H273" s="15" t="s">
        <v>2</v>
      </c>
      <c r="I273" s="15">
        <v>2</v>
      </c>
    </row>
    <row r="274" spans="1:9" x14ac:dyDescent="0.25">
      <c r="A274" s="11"/>
      <c r="B274" s="8"/>
      <c r="C274" s="63">
        <v>0.625</v>
      </c>
      <c r="D274" s="15" t="s">
        <v>49</v>
      </c>
      <c r="E274" s="15" t="s">
        <v>1</v>
      </c>
      <c r="F274" s="15" t="s">
        <v>45</v>
      </c>
      <c r="G274" s="15">
        <v>6</v>
      </c>
      <c r="H274" s="15" t="s">
        <v>2</v>
      </c>
      <c r="I274" s="15">
        <v>1</v>
      </c>
    </row>
    <row r="275" spans="1:9" x14ac:dyDescent="0.25">
      <c r="A275" s="11"/>
      <c r="B275" s="10"/>
      <c r="C275" s="63">
        <v>0.625</v>
      </c>
      <c r="D275" s="15" t="s">
        <v>51</v>
      </c>
      <c r="E275" s="15" t="s">
        <v>1</v>
      </c>
      <c r="F275" s="15" t="s">
        <v>42</v>
      </c>
      <c r="G275" s="15">
        <v>1</v>
      </c>
      <c r="H275" s="15" t="s">
        <v>2</v>
      </c>
      <c r="I275" s="15">
        <v>11</v>
      </c>
    </row>
    <row r="276" spans="1:9" x14ac:dyDescent="0.25">
      <c r="A276" s="11"/>
      <c r="B276" s="10"/>
      <c r="C276" s="63">
        <v>0.64583333333333337</v>
      </c>
      <c r="D276" s="15" t="s">
        <v>39</v>
      </c>
      <c r="E276" s="15" t="s">
        <v>1</v>
      </c>
      <c r="F276" s="15" t="s">
        <v>50</v>
      </c>
      <c r="G276" s="15">
        <v>2</v>
      </c>
      <c r="H276" s="15" t="s">
        <v>2</v>
      </c>
      <c r="I276" s="15">
        <v>6</v>
      </c>
    </row>
    <row r="277" spans="1:9" x14ac:dyDescent="0.25">
      <c r="C277" s="3"/>
      <c r="D277" s="120" t="s">
        <v>34</v>
      </c>
      <c r="E277" s="121"/>
      <c r="F277" s="120" t="s">
        <v>36</v>
      </c>
    </row>
    <row r="279" spans="1:9" x14ac:dyDescent="0.25">
      <c r="B279" s="14"/>
      <c r="D279" s="122" t="s">
        <v>24</v>
      </c>
      <c r="E279" s="122"/>
      <c r="F279" s="123">
        <v>45739</v>
      </c>
    </row>
    <row r="280" spans="1:9" x14ac:dyDescent="0.25">
      <c r="A280" s="11"/>
      <c r="B280" s="10"/>
      <c r="C280" s="63">
        <v>0.625</v>
      </c>
      <c r="D280" s="15" t="s">
        <v>42</v>
      </c>
      <c r="E280" s="15" t="s">
        <v>1</v>
      </c>
      <c r="F280" s="15" t="s">
        <v>38</v>
      </c>
      <c r="G280" s="15">
        <v>5</v>
      </c>
      <c r="H280" s="15" t="s">
        <v>2</v>
      </c>
      <c r="I280" s="15">
        <v>2</v>
      </c>
    </row>
    <row r="281" spans="1:9" x14ac:dyDescent="0.25">
      <c r="A281" s="11"/>
      <c r="B281" s="10"/>
      <c r="C281" s="63">
        <v>0.625</v>
      </c>
      <c r="D281" s="15" t="s">
        <v>45</v>
      </c>
      <c r="E281" s="15" t="s">
        <v>1</v>
      </c>
      <c r="F281" s="15" t="s">
        <v>51</v>
      </c>
      <c r="G281" s="15">
        <v>0</v>
      </c>
      <c r="H281" s="15" t="s">
        <v>2</v>
      </c>
      <c r="I281" s="15">
        <v>1</v>
      </c>
    </row>
    <row r="282" spans="1:9" x14ac:dyDescent="0.25">
      <c r="A282" s="11"/>
      <c r="B282" s="10"/>
      <c r="C282" s="63">
        <v>0.625</v>
      </c>
      <c r="D282" s="15" t="s">
        <v>47</v>
      </c>
      <c r="E282" s="15" t="s">
        <v>1</v>
      </c>
      <c r="F282" s="15" t="s">
        <v>36</v>
      </c>
      <c r="G282" s="15">
        <v>1</v>
      </c>
      <c r="H282" s="15" t="s">
        <v>2</v>
      </c>
      <c r="I282" s="15">
        <v>4</v>
      </c>
    </row>
    <row r="283" spans="1:9" x14ac:dyDescent="0.25">
      <c r="A283" s="11"/>
      <c r="B283" s="10"/>
      <c r="C283" s="63">
        <v>0.625</v>
      </c>
      <c r="D283" s="15" t="s">
        <v>48</v>
      </c>
      <c r="E283" s="15" t="s">
        <v>1</v>
      </c>
      <c r="F283" s="15" t="s">
        <v>37</v>
      </c>
      <c r="G283" s="15">
        <v>7</v>
      </c>
      <c r="H283" s="15" t="s">
        <v>2</v>
      </c>
      <c r="I283" s="15">
        <v>3</v>
      </c>
    </row>
    <row r="284" spans="1:9" x14ac:dyDescent="0.25">
      <c r="A284" s="11"/>
      <c r="B284" s="10"/>
      <c r="C284" s="63">
        <v>0.64583333333333337</v>
      </c>
      <c r="D284" s="15" t="s">
        <v>44</v>
      </c>
      <c r="E284" s="15" t="s">
        <v>1</v>
      </c>
      <c r="F284" s="15" t="s">
        <v>49</v>
      </c>
      <c r="G284" s="15">
        <v>2</v>
      </c>
      <c r="H284" s="15" t="s">
        <v>2</v>
      </c>
      <c r="I284" s="15">
        <v>3</v>
      </c>
    </row>
    <row r="285" spans="1:9" x14ac:dyDescent="0.25">
      <c r="A285" s="11"/>
      <c r="B285" s="10"/>
      <c r="C285" s="63">
        <v>0.64583333333333337</v>
      </c>
      <c r="D285" s="15" t="s">
        <v>50</v>
      </c>
      <c r="E285" s="15" t="s">
        <v>1</v>
      </c>
      <c r="F285" s="15" t="s">
        <v>52</v>
      </c>
      <c r="G285" s="15">
        <v>1</v>
      </c>
      <c r="H285" s="15" t="s">
        <v>2</v>
      </c>
      <c r="I285" s="15">
        <v>2</v>
      </c>
    </row>
    <row r="286" spans="1:9" x14ac:dyDescent="0.25">
      <c r="A286" s="11"/>
      <c r="B286" s="10"/>
      <c r="C286" s="63">
        <v>0.64583333333333337</v>
      </c>
      <c r="D286" s="15" t="s">
        <v>35</v>
      </c>
      <c r="E286" s="15" t="s">
        <v>1</v>
      </c>
      <c r="F286" s="15" t="s">
        <v>39</v>
      </c>
      <c r="G286" s="15">
        <v>8</v>
      </c>
      <c r="H286" s="15" t="s">
        <v>2</v>
      </c>
      <c r="I286" s="15">
        <v>2</v>
      </c>
    </row>
    <row r="287" spans="1:9" x14ac:dyDescent="0.25">
      <c r="A287" s="11"/>
      <c r="B287" s="10"/>
      <c r="C287" s="63">
        <v>0.64583333333333337</v>
      </c>
      <c r="D287" s="15" t="s">
        <v>43</v>
      </c>
      <c r="E287" s="15" t="s">
        <v>1</v>
      </c>
      <c r="F287" s="15" t="s">
        <v>40</v>
      </c>
      <c r="G287" s="15">
        <v>3</v>
      </c>
      <c r="H287" s="15" t="s">
        <v>2</v>
      </c>
      <c r="I287" s="15">
        <v>1</v>
      </c>
    </row>
    <row r="288" spans="1:9" x14ac:dyDescent="0.25">
      <c r="C288" s="3"/>
      <c r="D288" s="120" t="s">
        <v>34</v>
      </c>
      <c r="E288" s="121"/>
      <c r="F288" s="120" t="s">
        <v>41</v>
      </c>
    </row>
    <row r="290" spans="1:9" x14ac:dyDescent="0.25">
      <c r="C290" s="1"/>
      <c r="D290" s="122" t="s">
        <v>25</v>
      </c>
      <c r="E290" s="122"/>
      <c r="F290" s="123">
        <v>45746</v>
      </c>
    </row>
    <row r="291" spans="1:9" x14ac:dyDescent="0.25">
      <c r="A291" s="11"/>
      <c r="B291" s="10"/>
      <c r="C291" s="63">
        <v>0.54166666666666663</v>
      </c>
      <c r="D291" s="15" t="s">
        <v>41</v>
      </c>
      <c r="E291" s="15" t="s">
        <v>1</v>
      </c>
      <c r="F291" s="15" t="s">
        <v>36</v>
      </c>
      <c r="G291" s="15">
        <v>2</v>
      </c>
      <c r="H291" s="15" t="s">
        <v>2</v>
      </c>
      <c r="I291" s="15">
        <v>2</v>
      </c>
    </row>
    <row r="292" spans="1:9" x14ac:dyDescent="0.25">
      <c r="A292" s="11"/>
      <c r="B292" s="10"/>
      <c r="C292" s="63">
        <v>0.625</v>
      </c>
      <c r="D292" s="15" t="s">
        <v>40</v>
      </c>
      <c r="E292" s="15" t="s">
        <v>1</v>
      </c>
      <c r="F292" s="15" t="s">
        <v>48</v>
      </c>
      <c r="G292" s="15">
        <v>0</v>
      </c>
      <c r="H292" s="15" t="s">
        <v>2</v>
      </c>
      <c r="I292" s="15">
        <v>8</v>
      </c>
    </row>
    <row r="293" spans="1:9" x14ac:dyDescent="0.25">
      <c r="A293" s="11"/>
      <c r="B293" s="10"/>
      <c r="C293" s="63">
        <v>0.625</v>
      </c>
      <c r="D293" s="15" t="s">
        <v>52</v>
      </c>
      <c r="E293" s="15" t="s">
        <v>1</v>
      </c>
      <c r="F293" s="15" t="s">
        <v>35</v>
      </c>
      <c r="G293" s="15">
        <v>3</v>
      </c>
      <c r="H293" s="15" t="s">
        <v>2</v>
      </c>
      <c r="I293" s="15">
        <v>0</v>
      </c>
    </row>
    <row r="294" spans="1:9" x14ac:dyDescent="0.25">
      <c r="A294" s="11"/>
      <c r="B294" s="10"/>
      <c r="C294" s="63">
        <v>0.625</v>
      </c>
      <c r="D294" s="15" t="s">
        <v>51</v>
      </c>
      <c r="E294" s="15" t="s">
        <v>1</v>
      </c>
      <c r="F294" s="15" t="s">
        <v>44</v>
      </c>
      <c r="G294" s="15">
        <v>0</v>
      </c>
      <c r="H294" s="15" t="s">
        <v>2</v>
      </c>
      <c r="I294" s="15">
        <v>12</v>
      </c>
    </row>
    <row r="295" spans="1:9" x14ac:dyDescent="0.25">
      <c r="A295" s="11"/>
      <c r="B295" s="10"/>
      <c r="C295" s="63">
        <v>0.625</v>
      </c>
      <c r="D295" s="15" t="s">
        <v>38</v>
      </c>
      <c r="E295" s="15" t="s">
        <v>1</v>
      </c>
      <c r="F295" s="15" t="s">
        <v>45</v>
      </c>
      <c r="G295" s="15">
        <v>6</v>
      </c>
      <c r="H295" s="15" t="s">
        <v>2</v>
      </c>
      <c r="I295" s="15">
        <v>3</v>
      </c>
    </row>
    <row r="296" spans="1:9" x14ac:dyDescent="0.25">
      <c r="A296" s="11"/>
      <c r="B296" s="10"/>
      <c r="C296" s="63">
        <v>0.625</v>
      </c>
      <c r="D296" s="15" t="s">
        <v>37</v>
      </c>
      <c r="E296" s="15" t="s">
        <v>1</v>
      </c>
      <c r="F296" s="15" t="s">
        <v>42</v>
      </c>
      <c r="G296" s="15">
        <v>1</v>
      </c>
      <c r="H296" s="15" t="s">
        <v>2</v>
      </c>
      <c r="I296" s="15">
        <v>1</v>
      </c>
    </row>
    <row r="297" spans="1:9" x14ac:dyDescent="0.25">
      <c r="A297" s="11"/>
      <c r="B297" s="10"/>
      <c r="C297" s="63">
        <v>0.64583333333333337</v>
      </c>
      <c r="D297" s="15" t="s">
        <v>50</v>
      </c>
      <c r="E297" s="15" t="s">
        <v>1</v>
      </c>
      <c r="F297" s="15" t="s">
        <v>47</v>
      </c>
      <c r="G297" s="15">
        <v>13</v>
      </c>
      <c r="H297" s="15" t="s">
        <v>2</v>
      </c>
      <c r="I297" s="15">
        <v>2</v>
      </c>
    </row>
    <row r="298" spans="1:9" x14ac:dyDescent="0.25">
      <c r="A298" s="11"/>
      <c r="B298" s="10"/>
      <c r="C298" s="63">
        <v>0.64583333333333337</v>
      </c>
      <c r="D298" s="15" t="s">
        <v>39</v>
      </c>
      <c r="E298" s="15" t="s">
        <v>1</v>
      </c>
      <c r="F298" s="15" t="s">
        <v>43</v>
      </c>
      <c r="G298" s="15">
        <v>4</v>
      </c>
      <c r="H298" s="15" t="s">
        <v>2</v>
      </c>
      <c r="I298" s="15">
        <v>1</v>
      </c>
    </row>
    <row r="299" spans="1:9" x14ac:dyDescent="0.25">
      <c r="C299" s="3"/>
      <c r="D299" s="120" t="s">
        <v>34</v>
      </c>
      <c r="E299" s="121"/>
      <c r="F299" s="120" t="s">
        <v>49</v>
      </c>
    </row>
    <row r="301" spans="1:9" x14ac:dyDescent="0.25">
      <c r="D301" s="122" t="s">
        <v>26</v>
      </c>
      <c r="E301" s="122"/>
      <c r="F301" s="123">
        <v>45753</v>
      </c>
    </row>
    <row r="302" spans="1:9" x14ac:dyDescent="0.25">
      <c r="A302" s="79">
        <v>45750</v>
      </c>
      <c r="B302" s="10" t="s">
        <v>54</v>
      </c>
      <c r="C302" s="63">
        <v>0.83333333333333337</v>
      </c>
      <c r="D302" s="15" t="s">
        <v>45</v>
      </c>
      <c r="E302" s="15" t="s">
        <v>1</v>
      </c>
      <c r="F302" s="15" t="s">
        <v>37</v>
      </c>
      <c r="G302" s="15">
        <v>5</v>
      </c>
      <c r="H302" s="15" t="s">
        <v>2</v>
      </c>
      <c r="I302" s="15">
        <v>2</v>
      </c>
    </row>
    <row r="303" spans="1:9" x14ac:dyDescent="0.25">
      <c r="A303" s="11"/>
      <c r="B303" s="8" t="s">
        <v>96</v>
      </c>
      <c r="C303" s="63">
        <v>0.54166666666666663</v>
      </c>
      <c r="D303" s="15" t="s">
        <v>36</v>
      </c>
      <c r="E303" s="15" t="s">
        <v>1</v>
      </c>
      <c r="F303" s="15" t="s">
        <v>49</v>
      </c>
      <c r="G303" s="8">
        <v>0</v>
      </c>
      <c r="H303" s="8" t="s">
        <v>2</v>
      </c>
      <c r="I303" s="8">
        <v>3</v>
      </c>
    </row>
    <row r="304" spans="1:9" x14ac:dyDescent="0.25">
      <c r="A304" s="11"/>
      <c r="B304" s="10"/>
      <c r="C304" s="63">
        <v>0.625</v>
      </c>
      <c r="D304" s="15" t="s">
        <v>47</v>
      </c>
      <c r="E304" s="15" t="s">
        <v>1</v>
      </c>
      <c r="F304" s="15" t="s">
        <v>41</v>
      </c>
      <c r="G304" s="15">
        <v>2</v>
      </c>
      <c r="H304" s="15" t="s">
        <v>2</v>
      </c>
      <c r="I304" s="15">
        <v>6</v>
      </c>
    </row>
    <row r="305" spans="1:9" x14ac:dyDescent="0.25">
      <c r="A305" s="11"/>
      <c r="B305" s="10"/>
      <c r="C305" s="63">
        <v>0.625</v>
      </c>
      <c r="D305" s="15" t="s">
        <v>48</v>
      </c>
      <c r="E305" s="15" t="s">
        <v>1</v>
      </c>
      <c r="F305" s="15" t="s">
        <v>39</v>
      </c>
      <c r="G305" s="15">
        <v>2</v>
      </c>
      <c r="H305" s="15" t="s">
        <v>2</v>
      </c>
      <c r="I305" s="15">
        <v>1</v>
      </c>
    </row>
    <row r="306" spans="1:9" x14ac:dyDescent="0.25">
      <c r="A306" s="13"/>
      <c r="B306" s="10"/>
      <c r="C306" s="63">
        <v>0.625</v>
      </c>
      <c r="D306" s="15" t="s">
        <v>42</v>
      </c>
      <c r="E306" s="15" t="s">
        <v>1</v>
      </c>
      <c r="F306" s="15" t="s">
        <v>40</v>
      </c>
      <c r="G306" s="15">
        <v>7</v>
      </c>
      <c r="H306" s="15" t="s">
        <v>2</v>
      </c>
      <c r="I306" s="15">
        <v>1</v>
      </c>
    </row>
    <row r="307" spans="1:9" x14ac:dyDescent="0.25">
      <c r="A307" s="11"/>
      <c r="B307" s="10"/>
      <c r="C307" s="63">
        <v>0.64583333333333337</v>
      </c>
      <c r="D307" s="15" t="s">
        <v>44</v>
      </c>
      <c r="E307" s="15" t="s">
        <v>1</v>
      </c>
      <c r="F307" s="15" t="s">
        <v>38</v>
      </c>
      <c r="G307" s="15">
        <v>1</v>
      </c>
      <c r="H307" s="15" t="s">
        <v>2</v>
      </c>
      <c r="I307" s="15">
        <v>0</v>
      </c>
    </row>
    <row r="308" spans="1:9" x14ac:dyDescent="0.25">
      <c r="A308" s="11"/>
      <c r="B308" s="10"/>
      <c r="C308" s="63">
        <v>0.64583333333333337</v>
      </c>
      <c r="D308" s="15" t="s">
        <v>35</v>
      </c>
      <c r="E308" s="15" t="s">
        <v>1</v>
      </c>
      <c r="F308" s="15" t="s">
        <v>50</v>
      </c>
      <c r="G308" s="15">
        <v>4</v>
      </c>
      <c r="H308" s="15" t="s">
        <v>2</v>
      </c>
      <c r="I308" s="15">
        <v>2</v>
      </c>
    </row>
    <row r="309" spans="1:9" x14ac:dyDescent="0.25">
      <c r="A309" s="11"/>
      <c r="B309" s="10"/>
      <c r="C309" s="63">
        <v>0.64583333333333337</v>
      </c>
      <c r="D309" s="15" t="s">
        <v>43</v>
      </c>
      <c r="E309" s="15" t="s">
        <v>1</v>
      </c>
      <c r="F309" s="15" t="s">
        <v>52</v>
      </c>
      <c r="G309" s="15">
        <v>4</v>
      </c>
      <c r="H309" s="15" t="s">
        <v>2</v>
      </c>
      <c r="I309" s="15">
        <v>7</v>
      </c>
    </row>
    <row r="310" spans="1:9" x14ac:dyDescent="0.25">
      <c r="C310" s="3"/>
      <c r="D310" s="120" t="s">
        <v>34</v>
      </c>
      <c r="E310" s="121"/>
      <c r="F310" s="120" t="s">
        <v>51</v>
      </c>
    </row>
    <row r="312" spans="1:9" x14ac:dyDescent="0.25">
      <c r="D312" s="122" t="s">
        <v>27</v>
      </c>
      <c r="E312" s="122"/>
      <c r="F312" s="123">
        <v>45760</v>
      </c>
    </row>
    <row r="313" spans="1:9" x14ac:dyDescent="0.25">
      <c r="A313" s="11"/>
      <c r="B313" s="10"/>
      <c r="C313" s="137">
        <v>0.54166666666666663</v>
      </c>
      <c r="D313" s="15" t="s">
        <v>39</v>
      </c>
      <c r="E313" s="15" t="s">
        <v>1</v>
      </c>
      <c r="F313" s="15" t="s">
        <v>42</v>
      </c>
      <c r="G313" s="15">
        <v>3</v>
      </c>
      <c r="H313" s="15" t="s">
        <v>2</v>
      </c>
      <c r="I313" s="15">
        <v>3</v>
      </c>
    </row>
    <row r="314" spans="1:9" x14ac:dyDescent="0.25">
      <c r="A314" s="11"/>
      <c r="B314" s="10"/>
      <c r="C314" s="63">
        <v>0.625</v>
      </c>
      <c r="D314" s="15" t="s">
        <v>52</v>
      </c>
      <c r="E314" s="15" t="s">
        <v>1</v>
      </c>
      <c r="F314" s="15" t="s">
        <v>48</v>
      </c>
      <c r="G314" s="15">
        <v>5</v>
      </c>
      <c r="H314" s="15" t="s">
        <v>2</v>
      </c>
      <c r="I314" s="15">
        <v>0</v>
      </c>
    </row>
    <row r="315" spans="1:9" x14ac:dyDescent="0.25">
      <c r="A315" s="11"/>
      <c r="B315" s="10"/>
      <c r="C315" s="63">
        <v>0.625</v>
      </c>
      <c r="D315" s="15" t="s">
        <v>49</v>
      </c>
      <c r="E315" s="15" t="s">
        <v>1</v>
      </c>
      <c r="F315" s="15" t="s">
        <v>41</v>
      </c>
      <c r="G315" s="15">
        <v>1</v>
      </c>
      <c r="H315" s="15" t="s">
        <v>2</v>
      </c>
      <c r="I315" s="15">
        <v>3</v>
      </c>
    </row>
    <row r="316" spans="1:9" x14ac:dyDescent="0.25">
      <c r="A316" s="11"/>
      <c r="B316" s="10"/>
      <c r="C316" s="63">
        <v>0.625</v>
      </c>
      <c r="D316" s="15" t="s">
        <v>51</v>
      </c>
      <c r="E316" s="15" t="s">
        <v>1</v>
      </c>
      <c r="F316" s="15" t="s">
        <v>36</v>
      </c>
      <c r="G316" s="15">
        <v>1</v>
      </c>
      <c r="H316" s="15" t="s">
        <v>2</v>
      </c>
      <c r="I316" s="15">
        <v>3</v>
      </c>
    </row>
    <row r="317" spans="1:9" x14ac:dyDescent="0.25">
      <c r="A317" s="11"/>
      <c r="B317" s="10"/>
      <c r="C317" s="63">
        <v>0.625</v>
      </c>
      <c r="D317" s="15" t="s">
        <v>37</v>
      </c>
      <c r="E317" s="15" t="s">
        <v>1</v>
      </c>
      <c r="F317" s="15" t="s">
        <v>44</v>
      </c>
      <c r="G317" s="15">
        <v>1</v>
      </c>
      <c r="H317" s="15" t="s">
        <v>2</v>
      </c>
      <c r="I317" s="15">
        <v>4</v>
      </c>
    </row>
    <row r="318" spans="1:9" x14ac:dyDescent="0.25">
      <c r="A318" s="11"/>
      <c r="B318" s="10"/>
      <c r="C318" s="63">
        <v>0.64583333333333337</v>
      </c>
      <c r="D318" s="15" t="s">
        <v>40</v>
      </c>
      <c r="E318" s="15" t="s">
        <v>1</v>
      </c>
      <c r="F318" s="15" t="s">
        <v>45</v>
      </c>
      <c r="G318" s="15">
        <v>1</v>
      </c>
      <c r="H318" s="15" t="s">
        <v>2</v>
      </c>
      <c r="I318" s="15">
        <v>3</v>
      </c>
    </row>
    <row r="319" spans="1:9" x14ac:dyDescent="0.25">
      <c r="A319" s="11"/>
      <c r="B319" s="8" t="s">
        <v>89</v>
      </c>
      <c r="C319" s="63">
        <v>0.64583333333333337</v>
      </c>
      <c r="D319" s="15" t="s">
        <v>35</v>
      </c>
      <c r="E319" s="15" t="s">
        <v>1</v>
      </c>
      <c r="F319" s="8" t="s">
        <v>47</v>
      </c>
      <c r="G319" s="8">
        <v>3</v>
      </c>
      <c r="H319" s="8" t="s">
        <v>2</v>
      </c>
      <c r="I319" s="8">
        <v>0</v>
      </c>
    </row>
    <row r="320" spans="1:9" x14ac:dyDescent="0.25">
      <c r="A320" s="11"/>
      <c r="B320" s="10"/>
      <c r="C320" s="63">
        <v>0.64583333333333337</v>
      </c>
      <c r="D320" s="15" t="s">
        <v>50</v>
      </c>
      <c r="E320" s="15" t="s">
        <v>1</v>
      </c>
      <c r="F320" s="15" t="s">
        <v>43</v>
      </c>
      <c r="G320" s="15">
        <v>1</v>
      </c>
      <c r="H320" s="15" t="s">
        <v>2</v>
      </c>
      <c r="I320" s="15">
        <v>4</v>
      </c>
    </row>
    <row r="321" spans="1:9" x14ac:dyDescent="0.25">
      <c r="C321" s="3"/>
      <c r="D321" s="120" t="s">
        <v>34</v>
      </c>
      <c r="E321" s="121"/>
      <c r="F321" s="120" t="s">
        <v>38</v>
      </c>
    </row>
    <row r="323" spans="1:9" x14ac:dyDescent="0.25">
      <c r="D323" s="122" t="s">
        <v>28</v>
      </c>
      <c r="E323" s="122"/>
      <c r="F323" s="123">
        <v>45774</v>
      </c>
    </row>
    <row r="324" spans="1:9" x14ac:dyDescent="0.25">
      <c r="A324" s="11"/>
      <c r="B324" s="10"/>
      <c r="C324" s="63">
        <v>0.54166666666666663</v>
      </c>
      <c r="D324" s="15" t="s">
        <v>36</v>
      </c>
      <c r="E324" s="15" t="s">
        <v>1</v>
      </c>
      <c r="F324" s="15" t="s">
        <v>38</v>
      </c>
      <c r="G324" s="15">
        <v>2</v>
      </c>
      <c r="H324" s="15" t="s">
        <v>2</v>
      </c>
      <c r="I324" s="15">
        <v>1</v>
      </c>
    </row>
    <row r="325" spans="1:9" x14ac:dyDescent="0.25">
      <c r="A325" s="11"/>
      <c r="B325" s="10"/>
      <c r="C325" s="63">
        <v>0.54166666666666663</v>
      </c>
      <c r="D325" s="15" t="s">
        <v>41</v>
      </c>
      <c r="E325" s="15" t="s">
        <v>1</v>
      </c>
      <c r="F325" s="15" t="s">
        <v>51</v>
      </c>
      <c r="G325" s="15">
        <v>10</v>
      </c>
      <c r="H325" s="15" t="s">
        <v>2</v>
      </c>
      <c r="I325" s="15">
        <v>2</v>
      </c>
    </row>
    <row r="326" spans="1:9" x14ac:dyDescent="0.25">
      <c r="A326" s="11"/>
      <c r="B326" s="10"/>
      <c r="C326" s="63">
        <v>0.625</v>
      </c>
      <c r="D326" s="15" t="s">
        <v>47</v>
      </c>
      <c r="E326" s="15" t="s">
        <v>1</v>
      </c>
      <c r="F326" s="15" t="s">
        <v>49</v>
      </c>
      <c r="G326" s="15">
        <v>2</v>
      </c>
      <c r="H326" s="15" t="s">
        <v>2</v>
      </c>
      <c r="I326" s="15">
        <v>7</v>
      </c>
    </row>
    <row r="327" spans="1:9" x14ac:dyDescent="0.25">
      <c r="A327" s="11"/>
      <c r="B327" s="10"/>
      <c r="C327" s="63">
        <v>0.625</v>
      </c>
      <c r="D327" s="15" t="s">
        <v>48</v>
      </c>
      <c r="E327" s="15" t="s">
        <v>1</v>
      </c>
      <c r="F327" s="15" t="s">
        <v>50</v>
      </c>
      <c r="G327" s="15">
        <v>3</v>
      </c>
      <c r="H327" s="15" t="s">
        <v>2</v>
      </c>
      <c r="I327" s="15">
        <v>3</v>
      </c>
    </row>
    <row r="328" spans="1:9" x14ac:dyDescent="0.25">
      <c r="A328" s="11"/>
      <c r="B328" s="10"/>
      <c r="C328" s="63">
        <v>0.625</v>
      </c>
      <c r="D328" s="15" t="s">
        <v>42</v>
      </c>
      <c r="E328" s="15" t="s">
        <v>1</v>
      </c>
      <c r="F328" s="15" t="s">
        <v>52</v>
      </c>
      <c r="G328" s="15">
        <v>2</v>
      </c>
      <c r="H328" s="15" t="s">
        <v>2</v>
      </c>
      <c r="I328" s="15">
        <v>5</v>
      </c>
    </row>
    <row r="329" spans="1:9" x14ac:dyDescent="0.25">
      <c r="A329" s="11"/>
      <c r="B329" s="10"/>
      <c r="C329" s="63">
        <v>0.625</v>
      </c>
      <c r="D329" s="15" t="s">
        <v>45</v>
      </c>
      <c r="E329" s="15" t="s">
        <v>1</v>
      </c>
      <c r="F329" s="15" t="s">
        <v>39</v>
      </c>
      <c r="G329" s="15">
        <v>2</v>
      </c>
      <c r="H329" s="15" t="s">
        <v>2</v>
      </c>
      <c r="I329" s="15">
        <v>2</v>
      </c>
    </row>
    <row r="330" spans="1:9" x14ac:dyDescent="0.25">
      <c r="A330" s="8"/>
      <c r="B330" s="10"/>
      <c r="C330" s="63">
        <v>0.64583333333333337</v>
      </c>
      <c r="D330" s="15" t="s">
        <v>43</v>
      </c>
      <c r="E330" s="15" t="s">
        <v>1</v>
      </c>
      <c r="F330" s="15" t="s">
        <v>35</v>
      </c>
      <c r="G330" s="15">
        <v>3</v>
      </c>
      <c r="H330" s="15" t="s">
        <v>2</v>
      </c>
      <c r="I330" s="15">
        <v>1</v>
      </c>
    </row>
    <row r="331" spans="1:9" x14ac:dyDescent="0.25">
      <c r="A331" s="11"/>
      <c r="B331" s="10"/>
      <c r="C331" s="63">
        <v>0.64583333333333337</v>
      </c>
      <c r="D331" s="15" t="s">
        <v>44</v>
      </c>
      <c r="E331" s="15" t="s">
        <v>1</v>
      </c>
      <c r="F331" s="15" t="s">
        <v>40</v>
      </c>
      <c r="G331" s="15">
        <v>9</v>
      </c>
      <c r="H331" s="15" t="s">
        <v>2</v>
      </c>
      <c r="I331" s="15">
        <v>1</v>
      </c>
    </row>
    <row r="332" spans="1:9" x14ac:dyDescent="0.25">
      <c r="C332" s="3"/>
      <c r="D332" s="120" t="s">
        <v>34</v>
      </c>
      <c r="E332" s="121"/>
      <c r="F332" s="120" t="s">
        <v>37</v>
      </c>
    </row>
    <row r="333" spans="1:9" x14ac:dyDescent="0.25">
      <c r="F333" s="2"/>
    </row>
    <row r="334" spans="1:9" x14ac:dyDescent="0.25">
      <c r="D334" s="122" t="s">
        <v>29</v>
      </c>
      <c r="E334" s="122"/>
      <c r="F334" s="123" t="s">
        <v>102</v>
      </c>
    </row>
    <row r="335" spans="1:9" x14ac:dyDescent="0.25">
      <c r="A335" s="11"/>
      <c r="B335" s="10"/>
      <c r="C335" s="63">
        <v>0.625</v>
      </c>
      <c r="D335" s="15" t="s">
        <v>37</v>
      </c>
      <c r="E335" s="15" t="s">
        <v>1</v>
      </c>
      <c r="F335" s="15" t="s">
        <v>38</v>
      </c>
      <c r="G335" s="15"/>
      <c r="H335" s="15" t="s">
        <v>2</v>
      </c>
      <c r="I335" s="15"/>
    </row>
    <row r="336" spans="1:9" x14ac:dyDescent="0.25">
      <c r="A336" s="11"/>
      <c r="B336" s="10"/>
      <c r="C336" s="63">
        <v>0.625</v>
      </c>
      <c r="D336" s="15" t="s">
        <v>40</v>
      </c>
      <c r="E336" s="15" t="s">
        <v>1</v>
      </c>
      <c r="F336" s="15" t="s">
        <v>51</v>
      </c>
      <c r="G336" s="15"/>
      <c r="H336" s="15" t="s">
        <v>2</v>
      </c>
      <c r="I336" s="15"/>
    </row>
    <row r="337" spans="1:13" x14ac:dyDescent="0.25">
      <c r="A337" s="11"/>
      <c r="B337" s="10"/>
      <c r="C337" s="63">
        <v>0.625</v>
      </c>
      <c r="D337" s="15" t="s">
        <v>52</v>
      </c>
      <c r="E337" s="15" t="s">
        <v>1</v>
      </c>
      <c r="F337" s="15" t="s">
        <v>41</v>
      </c>
      <c r="G337" s="15"/>
      <c r="H337" s="15" t="s">
        <v>2</v>
      </c>
      <c r="I337" s="15"/>
    </row>
    <row r="338" spans="1:13" x14ac:dyDescent="0.25">
      <c r="A338" s="11"/>
      <c r="B338" s="10"/>
      <c r="C338" s="63">
        <v>0.625</v>
      </c>
      <c r="D338" s="15" t="s">
        <v>48</v>
      </c>
      <c r="E338" s="15" t="s">
        <v>1</v>
      </c>
      <c r="F338" s="15" t="s">
        <v>45</v>
      </c>
      <c r="G338" s="15"/>
      <c r="H338" s="15" t="s">
        <v>2</v>
      </c>
      <c r="I338" s="15"/>
    </row>
    <row r="339" spans="1:13" x14ac:dyDescent="0.25">
      <c r="A339" s="11"/>
      <c r="B339" s="10"/>
      <c r="C339" s="63">
        <v>0.625</v>
      </c>
      <c r="D339" s="15" t="s">
        <v>47</v>
      </c>
      <c r="E339" s="15" t="s">
        <v>1</v>
      </c>
      <c r="F339" s="15" t="s">
        <v>42</v>
      </c>
      <c r="G339" s="15"/>
      <c r="H339" s="15" t="s">
        <v>2</v>
      </c>
      <c r="I339" s="15"/>
    </row>
    <row r="340" spans="1:13" x14ac:dyDescent="0.25">
      <c r="A340" s="11"/>
      <c r="B340" s="10"/>
      <c r="C340" s="63">
        <v>0.64583333333333337</v>
      </c>
      <c r="D340" s="15" t="s">
        <v>39</v>
      </c>
      <c r="E340" s="15" t="s">
        <v>1</v>
      </c>
      <c r="F340" s="15" t="s">
        <v>49</v>
      </c>
      <c r="G340" s="15"/>
      <c r="H340" s="15" t="s">
        <v>2</v>
      </c>
      <c r="I340" s="15"/>
    </row>
    <row r="341" spans="1:13" x14ac:dyDescent="0.25">
      <c r="A341" s="11"/>
      <c r="B341" s="10"/>
      <c r="C341" s="63">
        <v>0.64583333333333337</v>
      </c>
      <c r="D341" s="15" t="s">
        <v>50</v>
      </c>
      <c r="E341" s="15" t="s">
        <v>1</v>
      </c>
      <c r="F341" s="15" t="s">
        <v>36</v>
      </c>
      <c r="G341" s="15"/>
      <c r="H341" s="15" t="s">
        <v>2</v>
      </c>
      <c r="I341" s="15"/>
    </row>
    <row r="342" spans="1:13" x14ac:dyDescent="0.25">
      <c r="A342" s="11"/>
      <c r="B342" s="10"/>
      <c r="C342" s="63">
        <v>0.64583333333333337</v>
      </c>
      <c r="D342" s="15" t="s">
        <v>43</v>
      </c>
      <c r="E342" s="15" t="s">
        <v>1</v>
      </c>
      <c r="F342" s="15" t="s">
        <v>44</v>
      </c>
      <c r="G342" s="15"/>
      <c r="H342" s="15" t="s">
        <v>2</v>
      </c>
      <c r="I342" s="15"/>
    </row>
    <row r="343" spans="1:13" x14ac:dyDescent="0.25">
      <c r="C343" s="3"/>
      <c r="D343" s="120" t="s">
        <v>34</v>
      </c>
      <c r="E343" s="121"/>
      <c r="F343" s="120" t="s">
        <v>35</v>
      </c>
    </row>
    <row r="344" spans="1:13" x14ac:dyDescent="0.25">
      <c r="M344" s="2"/>
    </row>
    <row r="345" spans="1:13" x14ac:dyDescent="0.25">
      <c r="D345" s="122" t="s">
        <v>30</v>
      </c>
      <c r="E345" s="122"/>
      <c r="F345" s="123">
        <v>45781</v>
      </c>
    </row>
    <row r="346" spans="1:13" x14ac:dyDescent="0.25">
      <c r="A346" s="11"/>
      <c r="B346" s="10"/>
      <c r="C346" s="63">
        <v>0.625</v>
      </c>
      <c r="D346" s="15" t="s">
        <v>51</v>
      </c>
      <c r="E346" s="15" t="s">
        <v>1</v>
      </c>
      <c r="F346" s="15" t="s">
        <v>49</v>
      </c>
      <c r="G346" s="15"/>
      <c r="H346" s="15" t="s">
        <v>2</v>
      </c>
      <c r="I346" s="15"/>
    </row>
    <row r="347" spans="1:13" x14ac:dyDescent="0.25">
      <c r="A347" s="11"/>
      <c r="B347" s="10"/>
      <c r="C347" s="63">
        <v>0.625</v>
      </c>
      <c r="D347" s="15" t="s">
        <v>38</v>
      </c>
      <c r="E347" s="15" t="s">
        <v>1</v>
      </c>
      <c r="F347" s="15" t="s">
        <v>41</v>
      </c>
      <c r="G347" s="15"/>
      <c r="H347" s="15" t="s">
        <v>2</v>
      </c>
      <c r="I347" s="15"/>
    </row>
    <row r="348" spans="1:13" x14ac:dyDescent="0.25">
      <c r="A348" s="11"/>
      <c r="B348" s="10"/>
      <c r="C348" s="63">
        <v>0.625</v>
      </c>
      <c r="D348" s="15" t="s">
        <v>37</v>
      </c>
      <c r="E348" s="15" t="s">
        <v>1</v>
      </c>
      <c r="F348" s="15" t="s">
        <v>36</v>
      </c>
      <c r="G348" s="15"/>
      <c r="H348" s="15" t="s">
        <v>2</v>
      </c>
      <c r="I348" s="15"/>
    </row>
    <row r="349" spans="1:13" x14ac:dyDescent="0.25">
      <c r="A349" s="11"/>
      <c r="B349" s="10"/>
      <c r="C349" s="63">
        <v>0.625</v>
      </c>
      <c r="D349" s="15" t="s">
        <v>52</v>
      </c>
      <c r="E349" s="15" t="s">
        <v>1</v>
      </c>
      <c r="F349" s="15" t="s">
        <v>45</v>
      </c>
      <c r="G349" s="15"/>
      <c r="H349" s="15" t="s">
        <v>2</v>
      </c>
      <c r="I349" s="15"/>
    </row>
    <row r="350" spans="1:13" x14ac:dyDescent="0.25">
      <c r="A350" s="11"/>
      <c r="B350" s="10"/>
      <c r="C350" s="63">
        <v>0.64583333333333337</v>
      </c>
      <c r="D350" s="15" t="s">
        <v>43</v>
      </c>
      <c r="E350" s="15" t="s">
        <v>1</v>
      </c>
      <c r="F350" s="15" t="s">
        <v>47</v>
      </c>
      <c r="G350" s="15"/>
      <c r="H350" s="15" t="s">
        <v>2</v>
      </c>
      <c r="I350" s="15"/>
    </row>
    <row r="351" spans="1:13" x14ac:dyDescent="0.25">
      <c r="A351" s="11"/>
      <c r="B351" s="10"/>
      <c r="C351" s="63">
        <v>0.64583333333333337</v>
      </c>
      <c r="D351" s="15" t="s">
        <v>35</v>
      </c>
      <c r="E351" s="15" t="s">
        <v>1</v>
      </c>
      <c r="F351" s="15" t="s">
        <v>48</v>
      </c>
      <c r="G351" s="15"/>
      <c r="H351" s="15" t="s">
        <v>2</v>
      </c>
      <c r="I351" s="15"/>
    </row>
    <row r="352" spans="1:13" x14ac:dyDescent="0.25">
      <c r="A352" s="11"/>
      <c r="B352" s="10"/>
      <c r="C352" s="63">
        <v>0.64583333333333337</v>
      </c>
      <c r="D352" s="15" t="s">
        <v>39</v>
      </c>
      <c r="E352" s="15" t="s">
        <v>1</v>
      </c>
      <c r="F352" s="15" t="s">
        <v>44</v>
      </c>
      <c r="G352" s="15"/>
      <c r="H352" s="15" t="s">
        <v>2</v>
      </c>
      <c r="I352" s="15"/>
    </row>
    <row r="353" spans="1:13" x14ac:dyDescent="0.25">
      <c r="A353" s="11"/>
      <c r="B353" s="10"/>
      <c r="C353" s="63">
        <v>0.64583333333333337</v>
      </c>
      <c r="D353" s="15" t="s">
        <v>50</v>
      </c>
      <c r="E353" s="15" t="s">
        <v>1</v>
      </c>
      <c r="F353" s="15" t="s">
        <v>42</v>
      </c>
      <c r="G353" s="15"/>
      <c r="H353" s="15" t="s">
        <v>2</v>
      </c>
      <c r="I353" s="15"/>
    </row>
    <row r="354" spans="1:13" x14ac:dyDescent="0.25">
      <c r="C354" s="3"/>
      <c r="D354" s="120" t="s">
        <v>34</v>
      </c>
      <c r="E354" s="121"/>
      <c r="F354" s="120" t="s">
        <v>40</v>
      </c>
      <c r="M354" s="2"/>
    </row>
    <row r="356" spans="1:13" x14ac:dyDescent="0.25">
      <c r="D356" s="128" t="s">
        <v>31</v>
      </c>
      <c r="E356" s="128"/>
      <c r="F356" s="129">
        <v>45788</v>
      </c>
    </row>
    <row r="357" spans="1:13" x14ac:dyDescent="0.25">
      <c r="A357" s="11"/>
      <c r="B357" s="10"/>
      <c r="C357" s="63">
        <v>0.54166666666666663</v>
      </c>
      <c r="D357" s="15" t="s">
        <v>36</v>
      </c>
      <c r="E357" s="15" t="s">
        <v>1</v>
      </c>
      <c r="F357" s="15" t="s">
        <v>40</v>
      </c>
      <c r="G357" s="15"/>
      <c r="H357" s="15" t="s">
        <v>2</v>
      </c>
      <c r="I357" s="15"/>
    </row>
    <row r="358" spans="1:13" x14ac:dyDescent="0.25">
      <c r="A358" s="11"/>
      <c r="B358" s="10"/>
      <c r="C358" s="63">
        <v>0.54166666666666663</v>
      </c>
      <c r="D358" s="15" t="s">
        <v>41</v>
      </c>
      <c r="E358" s="15" t="s">
        <v>1</v>
      </c>
      <c r="F358" s="15" t="s">
        <v>37</v>
      </c>
      <c r="G358" s="15"/>
      <c r="H358" s="15" t="s">
        <v>2</v>
      </c>
      <c r="I358" s="15"/>
    </row>
    <row r="359" spans="1:13" x14ac:dyDescent="0.25">
      <c r="A359" s="11"/>
      <c r="B359" s="10"/>
      <c r="C359" s="63">
        <v>0.625</v>
      </c>
      <c r="D359" s="15" t="s">
        <v>49</v>
      </c>
      <c r="E359" s="15" t="s">
        <v>1</v>
      </c>
      <c r="F359" s="15" t="s">
        <v>38</v>
      </c>
      <c r="G359" s="15"/>
      <c r="H359" s="15" t="s">
        <v>2</v>
      </c>
      <c r="I359" s="15"/>
    </row>
    <row r="360" spans="1:13" x14ac:dyDescent="0.25">
      <c r="A360" s="11"/>
      <c r="B360" s="10"/>
      <c r="C360" s="63">
        <v>0.625</v>
      </c>
      <c r="D360" s="15" t="s">
        <v>47</v>
      </c>
      <c r="E360" s="15" t="s">
        <v>1</v>
      </c>
      <c r="F360" s="15" t="s">
        <v>51</v>
      </c>
      <c r="G360" s="15"/>
      <c r="H360" s="15" t="s">
        <v>2</v>
      </c>
      <c r="I360" s="15"/>
    </row>
    <row r="361" spans="1:13" x14ac:dyDescent="0.25">
      <c r="A361" s="11"/>
      <c r="B361" s="10"/>
      <c r="C361" s="63">
        <v>0.625</v>
      </c>
      <c r="D361" s="15" t="s">
        <v>48</v>
      </c>
      <c r="E361" s="15" t="s">
        <v>1</v>
      </c>
      <c r="F361" s="15" t="s">
        <v>43</v>
      </c>
      <c r="G361" s="15"/>
      <c r="H361" s="15" t="s">
        <v>2</v>
      </c>
      <c r="I361" s="15"/>
    </row>
    <row r="362" spans="1:13" x14ac:dyDescent="0.25">
      <c r="A362" s="11"/>
      <c r="B362" s="10"/>
      <c r="C362" s="63">
        <v>0.625</v>
      </c>
      <c r="D362" s="15" t="s">
        <v>42</v>
      </c>
      <c r="E362" s="15" t="s">
        <v>1</v>
      </c>
      <c r="F362" s="15" t="s">
        <v>35</v>
      </c>
      <c r="G362" s="15"/>
      <c r="H362" s="15" t="s">
        <v>2</v>
      </c>
      <c r="I362" s="15"/>
    </row>
    <row r="363" spans="1:13" x14ac:dyDescent="0.25">
      <c r="A363" s="11"/>
      <c r="B363" s="10"/>
      <c r="C363" s="63">
        <v>0.625</v>
      </c>
      <c r="D363" s="15" t="s">
        <v>45</v>
      </c>
      <c r="E363" s="15" t="s">
        <v>1</v>
      </c>
      <c r="F363" s="15" t="s">
        <v>50</v>
      </c>
      <c r="G363" s="15"/>
      <c r="H363" s="15" t="s">
        <v>2</v>
      </c>
      <c r="I363" s="15"/>
    </row>
    <row r="364" spans="1:13" x14ac:dyDescent="0.25">
      <c r="A364" s="11"/>
      <c r="B364" s="10"/>
      <c r="C364" s="63">
        <v>0.64583333333333337</v>
      </c>
      <c r="D364" s="15" t="s">
        <v>44</v>
      </c>
      <c r="E364" s="15" t="s">
        <v>1</v>
      </c>
      <c r="F364" s="15" t="s">
        <v>52</v>
      </c>
      <c r="G364" s="15"/>
      <c r="H364" s="15" t="s">
        <v>2</v>
      </c>
      <c r="I364" s="15"/>
    </row>
    <row r="365" spans="1:13" x14ac:dyDescent="0.25">
      <c r="C365" s="3"/>
      <c r="D365" s="120" t="s">
        <v>34</v>
      </c>
      <c r="E365" s="121"/>
      <c r="F365" s="120" t="s">
        <v>39</v>
      </c>
    </row>
    <row r="367" spans="1:13" x14ac:dyDescent="0.25">
      <c r="D367" s="128" t="s">
        <v>32</v>
      </c>
      <c r="E367" s="128"/>
      <c r="F367" s="129">
        <v>45795</v>
      </c>
    </row>
    <row r="368" spans="1:13" x14ac:dyDescent="0.25">
      <c r="A368" s="11"/>
      <c r="B368" s="10"/>
      <c r="C368" s="63">
        <v>0.625</v>
      </c>
      <c r="D368" s="15" t="s">
        <v>48</v>
      </c>
      <c r="E368" s="15" t="s">
        <v>1</v>
      </c>
      <c r="F368" s="15" t="s">
        <v>47</v>
      </c>
      <c r="G368" s="15"/>
      <c r="H368" s="15" t="s">
        <v>2</v>
      </c>
      <c r="I368" s="15"/>
    </row>
    <row r="369" spans="1:13" x14ac:dyDescent="0.25">
      <c r="A369" s="11"/>
      <c r="B369" s="10"/>
      <c r="C369" s="63">
        <v>0.625</v>
      </c>
      <c r="D369" s="15" t="s">
        <v>38</v>
      </c>
      <c r="E369" s="15" t="s">
        <v>1</v>
      </c>
      <c r="F369" s="15" t="s">
        <v>51</v>
      </c>
      <c r="G369" s="15"/>
      <c r="H369" s="15" t="s">
        <v>2</v>
      </c>
      <c r="I369" s="15"/>
    </row>
    <row r="370" spans="1:13" x14ac:dyDescent="0.25">
      <c r="A370" s="11"/>
      <c r="B370" s="10"/>
      <c r="C370" s="63">
        <v>0.625</v>
      </c>
      <c r="D370" s="15" t="s">
        <v>37</v>
      </c>
      <c r="E370" s="15" t="s">
        <v>1</v>
      </c>
      <c r="F370" s="15" t="s">
        <v>49</v>
      </c>
      <c r="G370" s="15"/>
      <c r="H370" s="15" t="s">
        <v>2</v>
      </c>
      <c r="I370" s="15"/>
    </row>
    <row r="371" spans="1:13" x14ac:dyDescent="0.25">
      <c r="A371" s="11"/>
      <c r="B371" s="10"/>
      <c r="C371" s="63">
        <v>0.625</v>
      </c>
      <c r="D371" s="15" t="s">
        <v>40</v>
      </c>
      <c r="E371" s="15" t="s">
        <v>1</v>
      </c>
      <c r="F371" s="15" t="s">
        <v>41</v>
      </c>
      <c r="G371" s="15"/>
      <c r="H371" s="15" t="s">
        <v>2</v>
      </c>
      <c r="I371" s="15"/>
    </row>
    <row r="372" spans="1:13" x14ac:dyDescent="0.25">
      <c r="A372" s="11"/>
      <c r="B372" s="10"/>
      <c r="C372" s="63">
        <v>0.64583333333333337</v>
      </c>
      <c r="D372" s="15" t="s">
        <v>39</v>
      </c>
      <c r="E372" s="15" t="s">
        <v>1</v>
      </c>
      <c r="F372" s="15" t="s">
        <v>36</v>
      </c>
      <c r="G372" s="15"/>
      <c r="H372" s="15" t="s">
        <v>2</v>
      </c>
      <c r="I372" s="15"/>
    </row>
    <row r="373" spans="1:13" x14ac:dyDescent="0.25">
      <c r="A373" s="11"/>
      <c r="B373" s="10"/>
      <c r="C373" s="63">
        <v>0.64583333333333337</v>
      </c>
      <c r="D373" s="15" t="s">
        <v>50</v>
      </c>
      <c r="E373" s="15" t="s">
        <v>1</v>
      </c>
      <c r="F373" s="15" t="s">
        <v>44</v>
      </c>
      <c r="G373" s="15"/>
      <c r="H373" s="15" t="s">
        <v>2</v>
      </c>
      <c r="I373" s="15"/>
    </row>
    <row r="374" spans="1:13" x14ac:dyDescent="0.25">
      <c r="A374" s="11"/>
      <c r="B374" s="10"/>
      <c r="C374" s="63">
        <v>0.64583333333333337</v>
      </c>
      <c r="D374" s="15" t="s">
        <v>35</v>
      </c>
      <c r="E374" s="15" t="s">
        <v>1</v>
      </c>
      <c r="F374" s="15" t="s">
        <v>45</v>
      </c>
      <c r="G374" s="15"/>
      <c r="H374" s="15" t="s">
        <v>2</v>
      </c>
      <c r="I374" s="15"/>
    </row>
    <row r="375" spans="1:13" x14ac:dyDescent="0.25">
      <c r="A375" s="11"/>
      <c r="B375" s="10"/>
      <c r="C375" s="63">
        <v>0.64583333333333337</v>
      </c>
      <c r="D375" s="15" t="s">
        <v>43</v>
      </c>
      <c r="E375" s="15" t="s">
        <v>1</v>
      </c>
      <c r="F375" s="15" t="s">
        <v>42</v>
      </c>
      <c r="G375" s="15"/>
      <c r="H375" s="15" t="s">
        <v>2</v>
      </c>
      <c r="I375" s="15"/>
      <c r="M375" s="2"/>
    </row>
    <row r="376" spans="1:13" x14ac:dyDescent="0.25">
      <c r="C376" s="3"/>
      <c r="D376" s="120" t="s">
        <v>34</v>
      </c>
      <c r="E376" s="121"/>
      <c r="F376" s="120" t="s">
        <v>52</v>
      </c>
    </row>
    <row r="378" spans="1:13" x14ac:dyDescent="0.25">
      <c r="D378" s="128" t="s">
        <v>33</v>
      </c>
      <c r="E378" s="128"/>
      <c r="F378" s="129">
        <v>45802</v>
      </c>
    </row>
    <row r="379" spans="1:13" x14ac:dyDescent="0.25">
      <c r="A379" s="11"/>
      <c r="B379" s="10"/>
      <c r="C379" s="63">
        <v>0.54166666666666663</v>
      </c>
      <c r="D379" s="15" t="s">
        <v>36</v>
      </c>
      <c r="E379" s="15" t="s">
        <v>1</v>
      </c>
      <c r="F379" s="15" t="s">
        <v>52</v>
      </c>
      <c r="G379" s="15"/>
      <c r="H379" s="15" t="s">
        <v>2</v>
      </c>
      <c r="I379" s="15"/>
    </row>
    <row r="380" spans="1:13" x14ac:dyDescent="0.25">
      <c r="A380" s="11"/>
      <c r="B380" s="10"/>
      <c r="C380" s="63">
        <v>0.54166666666666663</v>
      </c>
      <c r="D380" s="15" t="s">
        <v>41</v>
      </c>
      <c r="E380" s="15" t="s">
        <v>1</v>
      </c>
      <c r="F380" s="15" t="s">
        <v>39</v>
      </c>
      <c r="G380" s="15"/>
      <c r="H380" s="15" t="s">
        <v>2</v>
      </c>
      <c r="I380" s="15"/>
    </row>
    <row r="381" spans="1:13" x14ac:dyDescent="0.25">
      <c r="A381" s="11"/>
      <c r="B381" s="10"/>
      <c r="C381" s="63">
        <v>0.625</v>
      </c>
      <c r="D381" s="15" t="s">
        <v>38</v>
      </c>
      <c r="E381" s="15" t="s">
        <v>1</v>
      </c>
      <c r="F381" s="15" t="s">
        <v>47</v>
      </c>
      <c r="G381" s="15"/>
      <c r="H381" s="15" t="s">
        <v>2</v>
      </c>
      <c r="I381" s="15"/>
    </row>
    <row r="382" spans="1:13" x14ac:dyDescent="0.25">
      <c r="A382" s="11"/>
      <c r="B382" s="10"/>
      <c r="C382" s="63">
        <v>0.625</v>
      </c>
      <c r="D382" s="15" t="s">
        <v>42</v>
      </c>
      <c r="E382" s="15" t="s">
        <v>1</v>
      </c>
      <c r="F382" s="15" t="s">
        <v>48</v>
      </c>
      <c r="G382" s="15"/>
      <c r="H382" s="15" t="s">
        <v>2</v>
      </c>
      <c r="I382" s="15"/>
    </row>
    <row r="383" spans="1:13" x14ac:dyDescent="0.25">
      <c r="A383" s="11"/>
      <c r="B383" s="10"/>
      <c r="C383" s="63">
        <v>0.625</v>
      </c>
      <c r="D383" s="15" t="s">
        <v>45</v>
      </c>
      <c r="E383" s="15" t="s">
        <v>1</v>
      </c>
      <c r="F383" s="15" t="s">
        <v>43</v>
      </c>
      <c r="G383" s="15"/>
      <c r="H383" s="15" t="s">
        <v>2</v>
      </c>
      <c r="I383" s="15"/>
    </row>
    <row r="384" spans="1:13" x14ac:dyDescent="0.25">
      <c r="A384" s="11"/>
      <c r="B384" s="10"/>
      <c r="C384" s="63">
        <v>0.625</v>
      </c>
      <c r="D384" s="15" t="s">
        <v>44</v>
      </c>
      <c r="E384" s="15" t="s">
        <v>1</v>
      </c>
      <c r="F384" s="15" t="s">
        <v>35</v>
      </c>
      <c r="G384" s="15"/>
      <c r="H384" s="15" t="s">
        <v>2</v>
      </c>
      <c r="I384" s="15"/>
    </row>
    <row r="385" spans="1:13" x14ac:dyDescent="0.25">
      <c r="A385" s="11"/>
      <c r="B385" s="10"/>
      <c r="C385" s="63">
        <v>0.625</v>
      </c>
      <c r="D385" s="15" t="s">
        <v>49</v>
      </c>
      <c r="E385" s="15" t="s">
        <v>1</v>
      </c>
      <c r="F385" s="15" t="s">
        <v>40</v>
      </c>
      <c r="G385" s="15"/>
      <c r="H385" s="15" t="s">
        <v>2</v>
      </c>
      <c r="I385" s="15"/>
      <c r="M385" s="2"/>
    </row>
    <row r="386" spans="1:13" x14ac:dyDescent="0.25">
      <c r="A386" s="11"/>
      <c r="B386" s="10"/>
      <c r="C386" s="63">
        <v>0.625</v>
      </c>
      <c r="D386" s="15" t="s">
        <v>51</v>
      </c>
      <c r="E386" s="15" t="s">
        <v>1</v>
      </c>
      <c r="F386" s="15" t="s">
        <v>37</v>
      </c>
      <c r="G386" s="15"/>
      <c r="H386" s="15" t="s">
        <v>2</v>
      </c>
      <c r="I386" s="15"/>
    </row>
    <row r="387" spans="1:13" x14ac:dyDescent="0.25">
      <c r="C387" s="3"/>
      <c r="D387" s="120" t="s">
        <v>34</v>
      </c>
      <c r="E387" s="121"/>
      <c r="F387" s="120" t="s">
        <v>50</v>
      </c>
    </row>
    <row r="400" spans="1:13" x14ac:dyDescent="0.25">
      <c r="M400" s="2"/>
    </row>
    <row r="401" spans="6:13" x14ac:dyDescent="0.25">
      <c r="F401" s="2"/>
    </row>
    <row r="402" spans="6:13" x14ac:dyDescent="0.25">
      <c r="F402" s="2"/>
    </row>
    <row r="403" spans="6:13" x14ac:dyDescent="0.25">
      <c r="F403" s="2"/>
    </row>
    <row r="404" spans="6:13" x14ac:dyDescent="0.25">
      <c r="F404" s="2"/>
    </row>
    <row r="405" spans="6:13" x14ac:dyDescent="0.25">
      <c r="F405" s="2"/>
    </row>
    <row r="406" spans="6:13" x14ac:dyDescent="0.25">
      <c r="F406" s="2"/>
    </row>
    <row r="407" spans="6:13" x14ac:dyDescent="0.25">
      <c r="F407" s="2"/>
    </row>
    <row r="408" spans="6:13" x14ac:dyDescent="0.25">
      <c r="F408" s="2"/>
    </row>
    <row r="409" spans="6:13" x14ac:dyDescent="0.25">
      <c r="F409" s="2"/>
      <c r="M409" s="2"/>
    </row>
    <row r="410" spans="6:13" x14ac:dyDescent="0.25">
      <c r="F410" s="2"/>
    </row>
    <row r="411" spans="6:13" x14ac:dyDescent="0.25">
      <c r="F411" s="2"/>
    </row>
    <row r="412" spans="6:13" x14ac:dyDescent="0.25">
      <c r="F412" s="2"/>
    </row>
    <row r="413" spans="6:13" x14ac:dyDescent="0.25">
      <c r="F413" s="2"/>
    </row>
    <row r="422" spans="6:6" x14ac:dyDescent="0.25">
      <c r="F422" s="2"/>
    </row>
    <row r="423" spans="6:6" x14ac:dyDescent="0.25">
      <c r="F423" s="2"/>
    </row>
    <row r="424" spans="6:6" x14ac:dyDescent="0.25">
      <c r="F424" s="2"/>
    </row>
    <row r="425" spans="6:6" x14ac:dyDescent="0.25">
      <c r="F425" s="2"/>
    </row>
    <row r="426" spans="6:6" x14ac:dyDescent="0.25">
      <c r="F426" s="2"/>
    </row>
    <row r="427" spans="6:6" x14ac:dyDescent="0.25">
      <c r="F427" s="2"/>
    </row>
    <row r="428" spans="6:6" x14ac:dyDescent="0.25">
      <c r="F428" s="2"/>
    </row>
    <row r="429" spans="6:6" x14ac:dyDescent="0.25">
      <c r="F429" s="2"/>
    </row>
    <row r="430" spans="6:6" x14ac:dyDescent="0.25">
      <c r="F430" s="2"/>
    </row>
    <row r="431" spans="6:6" x14ac:dyDescent="0.25">
      <c r="F431" s="2"/>
    </row>
    <row r="432" spans="6:6" x14ac:dyDescent="0.25">
      <c r="F432" s="2"/>
    </row>
    <row r="433" spans="6:6" x14ac:dyDescent="0.25">
      <c r="F433" s="2"/>
    </row>
    <row r="434" spans="6:6" x14ac:dyDescent="0.25">
      <c r="F434" s="2"/>
    </row>
    <row r="435" spans="6:6" x14ac:dyDescent="0.25">
      <c r="F435" s="2"/>
    </row>
    <row r="436" spans="6:6" x14ac:dyDescent="0.25">
      <c r="F436" s="2"/>
    </row>
    <row r="437" spans="6:6" x14ac:dyDescent="0.25">
      <c r="F437" s="2"/>
    </row>
    <row r="438" spans="6:6" x14ac:dyDescent="0.25">
      <c r="F438" s="2"/>
    </row>
    <row r="439" spans="6:6" x14ac:dyDescent="0.25">
      <c r="F439" s="2"/>
    </row>
    <row r="440" spans="6:6" x14ac:dyDescent="0.25">
      <c r="F440" s="2"/>
    </row>
    <row r="441" spans="6:6" x14ac:dyDescent="0.25">
      <c r="F441" s="2"/>
    </row>
    <row r="442" spans="6:6" x14ac:dyDescent="0.25">
      <c r="F442" s="2"/>
    </row>
    <row r="443" spans="6:6" x14ac:dyDescent="0.25">
      <c r="F443" s="2"/>
    </row>
    <row r="444" spans="6:6" x14ac:dyDescent="0.25">
      <c r="F444" s="2"/>
    </row>
    <row r="445" spans="6:6" x14ac:dyDescent="0.25">
      <c r="F445" s="2"/>
    </row>
    <row r="446" spans="6:6" x14ac:dyDescent="0.25">
      <c r="F446" s="2"/>
    </row>
    <row r="447" spans="6:6" x14ac:dyDescent="0.25">
      <c r="F447" s="2"/>
    </row>
    <row r="448" spans="6:6" x14ac:dyDescent="0.25">
      <c r="F448" s="2"/>
    </row>
    <row r="449" spans="6:6" x14ac:dyDescent="0.25">
      <c r="F449" s="2"/>
    </row>
    <row r="450" spans="6:6" x14ac:dyDescent="0.25">
      <c r="F450" s="2"/>
    </row>
    <row r="451" spans="6:6" x14ac:dyDescent="0.25">
      <c r="F451" s="2"/>
    </row>
    <row r="452" spans="6:6" x14ac:dyDescent="0.25">
      <c r="F452" s="2"/>
    </row>
    <row r="453" spans="6:6" x14ac:dyDescent="0.25">
      <c r="F453" s="2"/>
    </row>
    <row r="454" spans="6:6" x14ac:dyDescent="0.25">
      <c r="F454" s="2"/>
    </row>
    <row r="455" spans="6:6" x14ac:dyDescent="0.25">
      <c r="F455" s="2"/>
    </row>
    <row r="456" spans="6:6" x14ac:dyDescent="0.25">
      <c r="F456" s="2"/>
    </row>
    <row r="457" spans="6:6" x14ac:dyDescent="0.25">
      <c r="F457" s="2"/>
    </row>
    <row r="458" spans="6:6" x14ac:dyDescent="0.25">
      <c r="F458" s="2"/>
    </row>
    <row r="459" spans="6:6" x14ac:dyDescent="0.25">
      <c r="F459" s="2"/>
    </row>
    <row r="460" spans="6:6" x14ac:dyDescent="0.25">
      <c r="F460" s="2"/>
    </row>
    <row r="461" spans="6:6" x14ac:dyDescent="0.25">
      <c r="F461" s="2"/>
    </row>
    <row r="462" spans="6:6" x14ac:dyDescent="0.25">
      <c r="F462" s="2"/>
    </row>
    <row r="463" spans="6:6" x14ac:dyDescent="0.25">
      <c r="F463" s="2"/>
    </row>
    <row r="464" spans="6:6" x14ac:dyDescent="0.25">
      <c r="F464" s="2"/>
    </row>
    <row r="465" spans="6:6" x14ac:dyDescent="0.25">
      <c r="F465" s="2"/>
    </row>
    <row r="466" spans="6:6" x14ac:dyDescent="0.25">
      <c r="F466" s="2"/>
    </row>
    <row r="467" spans="6:6" x14ac:dyDescent="0.25">
      <c r="F467" s="2"/>
    </row>
    <row r="468" spans="6:6" x14ac:dyDescent="0.25">
      <c r="F468" s="2"/>
    </row>
    <row r="469" spans="6:6" x14ac:dyDescent="0.25">
      <c r="F469" s="2"/>
    </row>
    <row r="470" spans="6:6" x14ac:dyDescent="0.25">
      <c r="F470" s="2"/>
    </row>
    <row r="471" spans="6:6" x14ac:dyDescent="0.25">
      <c r="F471" s="2"/>
    </row>
    <row r="472" spans="6:6" x14ac:dyDescent="0.25">
      <c r="F472" s="2"/>
    </row>
    <row r="473" spans="6:6" x14ac:dyDescent="0.25">
      <c r="F473" s="2"/>
    </row>
    <row r="474" spans="6:6" x14ac:dyDescent="0.25">
      <c r="F474" s="2"/>
    </row>
    <row r="475" spans="6:6" x14ac:dyDescent="0.25">
      <c r="F475" s="2"/>
    </row>
    <row r="476" spans="6:6" x14ac:dyDescent="0.25">
      <c r="F476" s="2"/>
    </row>
    <row r="477" spans="6:6" x14ac:dyDescent="0.25">
      <c r="F477" s="2"/>
    </row>
    <row r="478" spans="6:6" x14ac:dyDescent="0.25">
      <c r="F478" s="2"/>
    </row>
    <row r="479" spans="6:6" x14ac:dyDescent="0.25">
      <c r="F479" s="2"/>
    </row>
    <row r="480" spans="6:6" x14ac:dyDescent="0.25">
      <c r="F480" s="2"/>
    </row>
    <row r="481" spans="6:6" x14ac:dyDescent="0.25">
      <c r="F481" s="2"/>
    </row>
    <row r="482" spans="6:6" x14ac:dyDescent="0.25">
      <c r="F482" s="2"/>
    </row>
    <row r="483" spans="6:6" x14ac:dyDescent="0.25">
      <c r="F483" s="2"/>
    </row>
    <row r="484" spans="6:6" x14ac:dyDescent="0.25">
      <c r="F484" s="2"/>
    </row>
    <row r="485" spans="6:6" x14ac:dyDescent="0.25">
      <c r="F485" s="2"/>
    </row>
    <row r="486" spans="6:6" x14ac:dyDescent="0.25">
      <c r="F486" s="2"/>
    </row>
    <row r="487" spans="6:6" x14ac:dyDescent="0.25">
      <c r="F487" s="2"/>
    </row>
    <row r="488" spans="6:6" x14ac:dyDescent="0.25">
      <c r="F488" s="2"/>
    </row>
    <row r="489" spans="6:6" x14ac:dyDescent="0.25">
      <c r="F489" s="2"/>
    </row>
    <row r="490" spans="6:6" x14ac:dyDescent="0.25">
      <c r="F490" s="2"/>
    </row>
    <row r="491" spans="6:6" x14ac:dyDescent="0.25">
      <c r="F491" s="2"/>
    </row>
    <row r="492" spans="6:6" x14ac:dyDescent="0.25">
      <c r="F492" s="2"/>
    </row>
    <row r="493" spans="6:6" x14ac:dyDescent="0.25">
      <c r="F493" s="2"/>
    </row>
    <row r="494" spans="6:6" x14ac:dyDescent="0.25">
      <c r="F494" s="2"/>
    </row>
    <row r="495" spans="6:6" x14ac:dyDescent="0.25">
      <c r="F495" s="2"/>
    </row>
    <row r="496" spans="6:6" x14ac:dyDescent="0.25">
      <c r="F496" s="2"/>
    </row>
    <row r="497" spans="6:6" x14ac:dyDescent="0.25">
      <c r="F497" s="2"/>
    </row>
    <row r="498" spans="6:6" x14ac:dyDescent="0.25">
      <c r="F498" s="2"/>
    </row>
    <row r="499" spans="6:6" x14ac:dyDescent="0.25">
      <c r="F499" s="2"/>
    </row>
    <row r="500" spans="6:6" x14ac:dyDescent="0.25">
      <c r="F500" s="2"/>
    </row>
    <row r="501" spans="6:6" x14ac:dyDescent="0.25">
      <c r="F501" s="2"/>
    </row>
    <row r="502" spans="6:6" x14ac:dyDescent="0.25">
      <c r="F502" s="2"/>
    </row>
    <row r="503" spans="6:6" x14ac:dyDescent="0.25">
      <c r="F503" s="2"/>
    </row>
    <row r="504" spans="6:6" x14ac:dyDescent="0.25">
      <c r="F504" s="2"/>
    </row>
    <row r="505" spans="6:6" x14ac:dyDescent="0.25">
      <c r="F505" s="4"/>
    </row>
    <row r="506" spans="6:6" x14ac:dyDescent="0.25">
      <c r="F506" s="4"/>
    </row>
    <row r="507" spans="6:6" x14ac:dyDescent="0.25">
      <c r="F507" s="4"/>
    </row>
    <row r="508" spans="6:6" x14ac:dyDescent="0.25">
      <c r="F508" s="4"/>
    </row>
    <row r="509" spans="6:6" x14ac:dyDescent="0.25">
      <c r="F509" s="4"/>
    </row>
    <row r="510" spans="6:6" x14ac:dyDescent="0.25">
      <c r="F510" s="4"/>
    </row>
    <row r="511" spans="6:6" x14ac:dyDescent="0.25">
      <c r="F511" s="4"/>
    </row>
    <row r="513" spans="6:6" x14ac:dyDescent="0.25">
      <c r="F513" s="4"/>
    </row>
    <row r="514" spans="6:6" x14ac:dyDescent="0.25">
      <c r="F514" s="4"/>
    </row>
    <row r="515" spans="6:6" x14ac:dyDescent="0.25">
      <c r="F515" s="4"/>
    </row>
    <row r="516" spans="6:6" x14ac:dyDescent="0.25">
      <c r="F516" s="4"/>
    </row>
    <row r="517" spans="6:6" x14ac:dyDescent="0.25">
      <c r="F517" s="4"/>
    </row>
    <row r="518" spans="6:6" x14ac:dyDescent="0.25">
      <c r="F518" s="4"/>
    </row>
    <row r="519" spans="6:6" x14ac:dyDescent="0.25">
      <c r="F519" s="4"/>
    </row>
    <row r="520" spans="6:6" x14ac:dyDescent="0.25">
      <c r="F520" s="4"/>
    </row>
    <row r="521" spans="6:6" x14ac:dyDescent="0.25">
      <c r="F521" s="4"/>
    </row>
    <row r="522" spans="6:6" x14ac:dyDescent="0.25">
      <c r="F522" s="4"/>
    </row>
    <row r="523" spans="6:6" x14ac:dyDescent="0.25">
      <c r="F523" s="4"/>
    </row>
    <row r="524" spans="6:6" x14ac:dyDescent="0.25">
      <c r="F524" s="4"/>
    </row>
    <row r="525" spans="6:6" x14ac:dyDescent="0.25">
      <c r="F525" s="4"/>
    </row>
    <row r="527" spans="6:6" x14ac:dyDescent="0.25">
      <c r="F527" s="4"/>
    </row>
    <row r="528" spans="6:6" x14ac:dyDescent="0.25">
      <c r="F528" s="4"/>
    </row>
    <row r="529" spans="6:6" x14ac:dyDescent="0.25">
      <c r="F529" s="4"/>
    </row>
    <row r="530" spans="6:6" x14ac:dyDescent="0.25">
      <c r="F530" s="4"/>
    </row>
    <row r="531" spans="6:6" x14ac:dyDescent="0.25">
      <c r="F531" s="4"/>
    </row>
    <row r="532" spans="6:6" x14ac:dyDescent="0.25">
      <c r="F532" s="4"/>
    </row>
    <row r="533" spans="6:6" x14ac:dyDescent="0.25">
      <c r="F533" s="4"/>
    </row>
    <row r="534" spans="6:6" x14ac:dyDescent="0.25">
      <c r="F534" s="4"/>
    </row>
    <row r="535" spans="6:6" x14ac:dyDescent="0.25">
      <c r="F535" s="4"/>
    </row>
    <row r="536" spans="6:6" x14ac:dyDescent="0.25">
      <c r="F536" s="4"/>
    </row>
    <row r="537" spans="6:6" x14ac:dyDescent="0.25">
      <c r="F537" s="4"/>
    </row>
    <row r="538" spans="6:6" x14ac:dyDescent="0.25">
      <c r="F538" s="4"/>
    </row>
    <row r="539" spans="6:6" x14ac:dyDescent="0.25">
      <c r="F539" s="4"/>
    </row>
    <row r="541" spans="6:6" x14ac:dyDescent="0.25">
      <c r="F541" s="4"/>
    </row>
    <row r="542" spans="6:6" x14ac:dyDescent="0.25">
      <c r="F542" s="4"/>
    </row>
    <row r="543" spans="6:6" x14ac:dyDescent="0.25">
      <c r="F543" s="4"/>
    </row>
    <row r="544" spans="6:6" x14ac:dyDescent="0.25">
      <c r="F544" s="4"/>
    </row>
    <row r="545" spans="6:6" x14ac:dyDescent="0.25">
      <c r="F545" s="4"/>
    </row>
    <row r="546" spans="6:6" x14ac:dyDescent="0.25">
      <c r="F546" s="4"/>
    </row>
    <row r="547" spans="6:6" x14ac:dyDescent="0.25">
      <c r="F547" s="4"/>
    </row>
    <row r="548" spans="6:6" x14ac:dyDescent="0.25">
      <c r="F548" s="4"/>
    </row>
    <row r="549" spans="6:6" x14ac:dyDescent="0.25">
      <c r="F549" s="4"/>
    </row>
    <row r="550" spans="6:6" x14ac:dyDescent="0.25">
      <c r="F550" s="4"/>
    </row>
    <row r="551" spans="6:6" x14ac:dyDescent="0.25">
      <c r="F551" s="4"/>
    </row>
    <row r="552" spans="6:6" x14ac:dyDescent="0.25">
      <c r="F552" s="4"/>
    </row>
    <row r="553" spans="6:6" x14ac:dyDescent="0.25">
      <c r="F553" s="4"/>
    </row>
    <row r="555" spans="6:6" x14ac:dyDescent="0.25">
      <c r="F555" s="4"/>
    </row>
    <row r="556" spans="6:6" x14ac:dyDescent="0.25">
      <c r="F556" s="4"/>
    </row>
    <row r="557" spans="6:6" x14ac:dyDescent="0.25">
      <c r="F557" s="4"/>
    </row>
    <row r="558" spans="6:6" x14ac:dyDescent="0.25">
      <c r="F558" s="4"/>
    </row>
    <row r="559" spans="6:6" x14ac:dyDescent="0.25">
      <c r="F559" s="4"/>
    </row>
    <row r="560" spans="6:6" x14ac:dyDescent="0.25">
      <c r="F560" s="4"/>
    </row>
  </sheetData>
  <autoFilter ref="A4:U396" xr:uid="{00000000-0001-0000-0000-000000000000}"/>
  <mergeCells count="9">
    <mergeCell ref="K60:U61"/>
    <mergeCell ref="C1:F1"/>
    <mergeCell ref="C2:F2"/>
    <mergeCell ref="C3:F3"/>
    <mergeCell ref="K5:U5"/>
    <mergeCell ref="Q6:S6"/>
    <mergeCell ref="K38:U38"/>
    <mergeCell ref="Q39:S39"/>
    <mergeCell ref="K27:U34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80" orientation="portrait" r:id="rId1"/>
  <rowBreaks count="6" manualBreakCount="6">
    <brk id="59" max="16383" man="1"/>
    <brk id="114" max="16383" man="1"/>
    <brk id="174" max="16383" man="1"/>
    <brk id="232" max="16383" man="1"/>
    <brk id="289" max="16383" man="1"/>
    <brk id="3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60CBF-50C7-4FD6-8466-F6B532FB0B51}">
  <dimension ref="A4:K399"/>
  <sheetViews>
    <sheetView workbookViewId="0">
      <selection activeCell="B2" sqref="B2"/>
    </sheetView>
  </sheetViews>
  <sheetFormatPr baseColWidth="10" defaultRowHeight="15" x14ac:dyDescent="0.25"/>
  <cols>
    <col min="1" max="1" width="6.7109375" style="1" customWidth="1"/>
    <col min="2" max="2" width="33.85546875" style="1" customWidth="1"/>
    <col min="3" max="7" width="5.7109375" style="1" customWidth="1"/>
    <col min="8" max="8" width="3.42578125" style="1" customWidth="1"/>
    <col min="9" max="11" width="5.7109375" style="1" customWidth="1"/>
  </cols>
  <sheetData>
    <row r="4" spans="1:11" ht="15.75" thickBot="1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15.75" thickBot="1" x14ac:dyDescent="0.3">
      <c r="A5" s="147" t="s">
        <v>108</v>
      </c>
      <c r="B5" s="148"/>
      <c r="C5" s="148"/>
      <c r="D5" s="148"/>
      <c r="E5" s="148"/>
      <c r="F5" s="148"/>
      <c r="G5" s="148"/>
      <c r="H5" s="148"/>
      <c r="I5" s="148"/>
      <c r="J5" s="148"/>
      <c r="K5" s="149"/>
    </row>
    <row r="6" spans="1:11" ht="15.75" thickBot="1" x14ac:dyDescent="0.3">
      <c r="A6" s="17" t="s">
        <v>56</v>
      </c>
      <c r="B6" s="17" t="s">
        <v>57</v>
      </c>
      <c r="C6" s="17" t="s">
        <v>58</v>
      </c>
      <c r="D6" s="18" t="s">
        <v>59</v>
      </c>
      <c r="E6" s="19" t="s">
        <v>60</v>
      </c>
      <c r="F6" s="20" t="s">
        <v>61</v>
      </c>
      <c r="G6" s="150" t="s">
        <v>62</v>
      </c>
      <c r="H6" s="151"/>
      <c r="I6" s="152"/>
      <c r="J6" s="17" t="s">
        <v>63</v>
      </c>
      <c r="K6" s="17" t="s">
        <v>64</v>
      </c>
    </row>
    <row r="7" spans="1:11" x14ac:dyDescent="0.25">
      <c r="A7" s="21" t="s">
        <v>65</v>
      </c>
      <c r="B7" s="22" t="s">
        <v>52</v>
      </c>
      <c r="C7" s="23">
        <v>28</v>
      </c>
      <c r="D7" s="24">
        <v>27</v>
      </c>
      <c r="E7" s="25">
        <v>0</v>
      </c>
      <c r="F7" s="26">
        <v>1</v>
      </c>
      <c r="G7" s="23">
        <v>145</v>
      </c>
      <c r="H7" s="27" t="s">
        <v>2</v>
      </c>
      <c r="I7" s="28">
        <v>26</v>
      </c>
      <c r="J7" s="29">
        <f>G7-I7</f>
        <v>119</v>
      </c>
      <c r="K7" s="30">
        <f>D7*3+E7</f>
        <v>81</v>
      </c>
    </row>
    <row r="8" spans="1:11" x14ac:dyDescent="0.25">
      <c r="A8" s="31" t="s">
        <v>66</v>
      </c>
      <c r="B8" s="80" t="s">
        <v>35</v>
      </c>
      <c r="C8" s="32">
        <v>28</v>
      </c>
      <c r="D8" s="81">
        <v>21</v>
      </c>
      <c r="E8" s="82">
        <v>2</v>
      </c>
      <c r="F8" s="83">
        <v>5</v>
      </c>
      <c r="G8" s="32">
        <v>115</v>
      </c>
      <c r="H8" s="84" t="s">
        <v>2</v>
      </c>
      <c r="I8" s="85">
        <v>43</v>
      </c>
      <c r="J8" s="135">
        <f>G8-I8</f>
        <v>72</v>
      </c>
      <c r="K8" s="33">
        <f>D8*3+E8</f>
        <v>65</v>
      </c>
    </row>
    <row r="9" spans="1:11" x14ac:dyDescent="0.25">
      <c r="A9" s="34" t="s">
        <v>67</v>
      </c>
      <c r="B9" s="112" t="s">
        <v>39</v>
      </c>
      <c r="C9" s="113">
        <v>28</v>
      </c>
      <c r="D9" s="114">
        <v>19</v>
      </c>
      <c r="E9" s="115">
        <v>3</v>
      </c>
      <c r="F9" s="116">
        <v>6</v>
      </c>
      <c r="G9" s="113">
        <v>115</v>
      </c>
      <c r="H9" s="117" t="s">
        <v>2</v>
      </c>
      <c r="I9" s="118">
        <v>53</v>
      </c>
      <c r="J9" s="136">
        <f>G9-I9</f>
        <v>62</v>
      </c>
      <c r="K9" s="35">
        <f>D9*3+E9</f>
        <v>60</v>
      </c>
    </row>
    <row r="10" spans="1:11" x14ac:dyDescent="0.25">
      <c r="A10" s="34" t="s">
        <v>68</v>
      </c>
      <c r="B10" s="36" t="s">
        <v>44</v>
      </c>
      <c r="C10" s="37">
        <v>27</v>
      </c>
      <c r="D10" s="38">
        <v>19</v>
      </c>
      <c r="E10" s="39">
        <v>2</v>
      </c>
      <c r="F10" s="40">
        <v>6</v>
      </c>
      <c r="G10" s="37">
        <v>115</v>
      </c>
      <c r="H10" s="41" t="s">
        <v>2</v>
      </c>
      <c r="I10" s="42">
        <v>34</v>
      </c>
      <c r="J10" s="93">
        <f>G10-I10</f>
        <v>81</v>
      </c>
      <c r="K10" s="35">
        <f>D10*3+E10</f>
        <v>59</v>
      </c>
    </row>
    <row r="11" spans="1:11" x14ac:dyDescent="0.25">
      <c r="A11" s="34" t="s">
        <v>69</v>
      </c>
      <c r="B11" s="36" t="s">
        <v>49</v>
      </c>
      <c r="C11" s="37">
        <v>27</v>
      </c>
      <c r="D11" s="38">
        <v>19</v>
      </c>
      <c r="E11" s="39">
        <v>1</v>
      </c>
      <c r="F11" s="40">
        <v>7</v>
      </c>
      <c r="G11" s="37">
        <v>114</v>
      </c>
      <c r="H11" s="41" t="s">
        <v>2</v>
      </c>
      <c r="I11" s="42">
        <v>55</v>
      </c>
      <c r="J11" s="43">
        <f>G11-I11</f>
        <v>59</v>
      </c>
      <c r="K11" s="130">
        <f>D11*3+E11-1</f>
        <v>57</v>
      </c>
    </row>
    <row r="12" spans="1:11" x14ac:dyDescent="0.25">
      <c r="A12" s="34" t="s">
        <v>70</v>
      </c>
      <c r="B12" s="86" t="s">
        <v>42</v>
      </c>
      <c r="C12" s="37">
        <v>27</v>
      </c>
      <c r="D12" s="87">
        <v>16</v>
      </c>
      <c r="E12" s="88">
        <v>5</v>
      </c>
      <c r="F12" s="89">
        <v>6</v>
      </c>
      <c r="G12" s="90">
        <v>85</v>
      </c>
      <c r="H12" s="91" t="s">
        <v>2</v>
      </c>
      <c r="I12" s="92">
        <v>46</v>
      </c>
      <c r="J12" s="44">
        <f>G12-I12</f>
        <v>39</v>
      </c>
      <c r="K12" s="35">
        <f>D12*3+E12</f>
        <v>53</v>
      </c>
    </row>
    <row r="13" spans="1:11" x14ac:dyDescent="0.25">
      <c r="A13" s="34" t="s">
        <v>71</v>
      </c>
      <c r="B13" s="36" t="s">
        <v>50</v>
      </c>
      <c r="C13" s="37">
        <v>28</v>
      </c>
      <c r="D13" s="38">
        <v>13</v>
      </c>
      <c r="E13" s="39">
        <v>2</v>
      </c>
      <c r="F13" s="40">
        <v>13</v>
      </c>
      <c r="G13" s="37">
        <v>86</v>
      </c>
      <c r="H13" s="41" t="s">
        <v>2</v>
      </c>
      <c r="I13" s="42">
        <v>62</v>
      </c>
      <c r="J13" s="45">
        <f>G13-I13</f>
        <v>24</v>
      </c>
      <c r="K13" s="46">
        <f>D13*3+E13</f>
        <v>41</v>
      </c>
    </row>
    <row r="14" spans="1:11" x14ac:dyDescent="0.25">
      <c r="A14" s="34" t="s">
        <v>72</v>
      </c>
      <c r="B14" s="36" t="s">
        <v>48</v>
      </c>
      <c r="C14" s="37">
        <v>27</v>
      </c>
      <c r="D14" s="38">
        <v>11</v>
      </c>
      <c r="E14" s="39">
        <v>6</v>
      </c>
      <c r="F14" s="40">
        <v>10</v>
      </c>
      <c r="G14" s="37">
        <v>86</v>
      </c>
      <c r="H14" s="41" t="s">
        <v>2</v>
      </c>
      <c r="I14" s="42">
        <v>71</v>
      </c>
      <c r="J14" s="44">
        <f>G14-I14</f>
        <v>15</v>
      </c>
      <c r="K14" s="35">
        <f>D14*3+E14</f>
        <v>39</v>
      </c>
    </row>
    <row r="15" spans="1:11" x14ac:dyDescent="0.25">
      <c r="A15" s="34" t="s">
        <v>73</v>
      </c>
      <c r="B15" s="36" t="s">
        <v>43</v>
      </c>
      <c r="C15" s="37">
        <v>27</v>
      </c>
      <c r="D15" s="38">
        <v>12</v>
      </c>
      <c r="E15" s="39">
        <v>2</v>
      </c>
      <c r="F15" s="40">
        <v>13</v>
      </c>
      <c r="G15" s="37">
        <v>77</v>
      </c>
      <c r="H15" s="41" t="s">
        <v>2</v>
      </c>
      <c r="I15" s="42">
        <v>61</v>
      </c>
      <c r="J15" s="44">
        <f>G15-I15</f>
        <v>16</v>
      </c>
      <c r="K15" s="35">
        <f>D15*3+E15</f>
        <v>38</v>
      </c>
    </row>
    <row r="16" spans="1:11" x14ac:dyDescent="0.25">
      <c r="A16" s="34" t="s">
        <v>74</v>
      </c>
      <c r="B16" s="36" t="s">
        <v>41</v>
      </c>
      <c r="C16" s="37">
        <v>27</v>
      </c>
      <c r="D16" s="38">
        <v>11</v>
      </c>
      <c r="E16" s="39">
        <v>5</v>
      </c>
      <c r="F16" s="40">
        <v>11</v>
      </c>
      <c r="G16" s="37">
        <v>68</v>
      </c>
      <c r="H16" s="41" t="s">
        <v>2</v>
      </c>
      <c r="I16" s="42">
        <v>56</v>
      </c>
      <c r="J16" s="44">
        <f>G16-I16</f>
        <v>12</v>
      </c>
      <c r="K16" s="35">
        <f>D16*3+E16</f>
        <v>38</v>
      </c>
    </row>
    <row r="17" spans="1:11" x14ac:dyDescent="0.25">
      <c r="A17" s="34" t="s">
        <v>75</v>
      </c>
      <c r="B17" s="36" t="s">
        <v>36</v>
      </c>
      <c r="C17" s="37">
        <v>27</v>
      </c>
      <c r="D17" s="38">
        <v>9</v>
      </c>
      <c r="E17" s="39">
        <v>3</v>
      </c>
      <c r="F17" s="40">
        <v>15</v>
      </c>
      <c r="G17" s="37">
        <v>63</v>
      </c>
      <c r="H17" s="41" t="s">
        <v>2</v>
      </c>
      <c r="I17" s="42">
        <v>82</v>
      </c>
      <c r="J17" s="43">
        <f>G17-I17</f>
        <v>-19</v>
      </c>
      <c r="K17" s="35">
        <f>D17*3+E17</f>
        <v>30</v>
      </c>
    </row>
    <row r="18" spans="1:11" x14ac:dyDescent="0.25">
      <c r="A18" s="34" t="s">
        <v>76</v>
      </c>
      <c r="B18" s="36" t="s">
        <v>38</v>
      </c>
      <c r="C18" s="37">
        <v>27</v>
      </c>
      <c r="D18" s="38">
        <v>12</v>
      </c>
      <c r="E18" s="39">
        <v>1</v>
      </c>
      <c r="F18" s="40">
        <v>14</v>
      </c>
      <c r="G18" s="37">
        <v>82</v>
      </c>
      <c r="H18" s="41" t="s">
        <v>2</v>
      </c>
      <c r="I18" s="42">
        <v>68</v>
      </c>
      <c r="J18" s="44">
        <f>G18-I18</f>
        <v>14</v>
      </c>
      <c r="K18" s="130">
        <f>D18*3+E18-9</f>
        <v>28</v>
      </c>
    </row>
    <row r="19" spans="1:11" x14ac:dyDescent="0.25">
      <c r="A19" s="34" t="s">
        <v>77</v>
      </c>
      <c r="B19" s="36" t="s">
        <v>37</v>
      </c>
      <c r="C19" s="108">
        <v>27</v>
      </c>
      <c r="D19" s="38">
        <v>8</v>
      </c>
      <c r="E19" s="39">
        <v>2</v>
      </c>
      <c r="F19" s="40">
        <v>17</v>
      </c>
      <c r="G19" s="108">
        <v>76</v>
      </c>
      <c r="H19" s="109" t="s">
        <v>2</v>
      </c>
      <c r="I19" s="110">
        <v>110</v>
      </c>
      <c r="J19" s="44">
        <f>G19-I19</f>
        <v>-34</v>
      </c>
      <c r="K19" s="130">
        <f>D19*3+E19-1</f>
        <v>25</v>
      </c>
    </row>
    <row r="20" spans="1:11" x14ac:dyDescent="0.25">
      <c r="A20" s="34" t="s">
        <v>78</v>
      </c>
      <c r="B20" s="36" t="s">
        <v>45</v>
      </c>
      <c r="C20" s="132">
        <v>27</v>
      </c>
      <c r="D20" s="133">
        <v>5</v>
      </c>
      <c r="E20" s="134">
        <v>6</v>
      </c>
      <c r="F20" s="40">
        <v>16</v>
      </c>
      <c r="G20" s="37">
        <v>48</v>
      </c>
      <c r="H20" s="41" t="s">
        <v>2</v>
      </c>
      <c r="I20" s="42">
        <v>113</v>
      </c>
      <c r="J20" s="44">
        <f>G20-I20</f>
        <v>-65</v>
      </c>
      <c r="K20" s="130">
        <f>D20*3+E20-1</f>
        <v>20</v>
      </c>
    </row>
    <row r="21" spans="1:11" x14ac:dyDescent="0.25">
      <c r="A21" s="34" t="s">
        <v>79</v>
      </c>
      <c r="B21" s="36" t="s">
        <v>51</v>
      </c>
      <c r="C21" s="132">
        <v>27</v>
      </c>
      <c r="D21" s="133">
        <v>4</v>
      </c>
      <c r="E21" s="134">
        <v>1</v>
      </c>
      <c r="F21" s="40">
        <v>22</v>
      </c>
      <c r="G21" s="37">
        <v>38</v>
      </c>
      <c r="H21" s="41" t="s">
        <v>2</v>
      </c>
      <c r="I21" s="42">
        <v>162</v>
      </c>
      <c r="J21" s="44">
        <f>G21-I21</f>
        <v>-124</v>
      </c>
      <c r="K21" s="35">
        <f>D21*3+E21</f>
        <v>13</v>
      </c>
    </row>
    <row r="22" spans="1:11" x14ac:dyDescent="0.25">
      <c r="A22" s="74" t="s">
        <v>80</v>
      </c>
      <c r="B22" s="102" t="s">
        <v>40</v>
      </c>
      <c r="C22" s="75">
        <v>28</v>
      </c>
      <c r="D22" s="103">
        <v>3</v>
      </c>
      <c r="E22" s="104">
        <v>2</v>
      </c>
      <c r="F22" s="105">
        <v>23</v>
      </c>
      <c r="G22" s="94">
        <v>48</v>
      </c>
      <c r="H22" s="106" t="s">
        <v>2</v>
      </c>
      <c r="I22" s="107">
        <v>177</v>
      </c>
      <c r="J22" s="76">
        <f>G22-I22</f>
        <v>-129</v>
      </c>
      <c r="K22" s="77">
        <f>D22*3+E22</f>
        <v>11</v>
      </c>
    </row>
    <row r="23" spans="1:11" ht="15.75" thickBot="1" x14ac:dyDescent="0.3">
      <c r="A23" s="47" t="s">
        <v>81</v>
      </c>
      <c r="B23" s="48" t="s">
        <v>47</v>
      </c>
      <c r="C23" s="49">
        <v>27</v>
      </c>
      <c r="D23" s="68">
        <v>1</v>
      </c>
      <c r="E23" s="69">
        <v>1</v>
      </c>
      <c r="F23" s="70">
        <v>25</v>
      </c>
      <c r="G23" s="49">
        <v>37</v>
      </c>
      <c r="H23" s="50" t="s">
        <v>2</v>
      </c>
      <c r="I23" s="51">
        <v>179</v>
      </c>
      <c r="J23" s="73">
        <f>G23-I23</f>
        <v>-142</v>
      </c>
      <c r="K23" s="131">
        <f>D23*3+E23-1</f>
        <v>3</v>
      </c>
    </row>
    <row r="24" spans="1:11" ht="15.75" thickBot="1" x14ac:dyDescent="0.3">
      <c r="A24" s="53"/>
      <c r="B24" s="53" t="s">
        <v>82</v>
      </c>
      <c r="C24" s="54">
        <f>SUM(C5:C23)</f>
        <v>464</v>
      </c>
      <c r="D24" s="55">
        <f>SUM(D5:D23)</f>
        <v>210</v>
      </c>
      <c r="E24" s="56">
        <f>SUM(E5:E23)</f>
        <v>44</v>
      </c>
      <c r="F24" s="57">
        <f>SUM(F5:F23)</f>
        <v>210</v>
      </c>
      <c r="G24" s="58">
        <f>SUM(G5:G23)</f>
        <v>1398</v>
      </c>
      <c r="H24" s="59" t="s">
        <v>2</v>
      </c>
      <c r="I24" s="54">
        <f>SUM(I5:I23)</f>
        <v>1398</v>
      </c>
      <c r="J24" s="53">
        <f>SUM(J5:J23)</f>
        <v>0</v>
      </c>
      <c r="K24" s="60">
        <f>SUM(K5:K23)</f>
        <v>661</v>
      </c>
    </row>
    <row r="26" spans="1:11" ht="15.75" thickBo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ht="15" customHeight="1" x14ac:dyDescent="0.25">
      <c r="A27" s="153" t="s">
        <v>106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5"/>
    </row>
    <row r="28" spans="1:11" x14ac:dyDescent="0.25">
      <c r="A28" s="156"/>
      <c r="B28" s="157"/>
      <c r="C28" s="157"/>
      <c r="D28" s="157"/>
      <c r="E28" s="157"/>
      <c r="F28" s="157"/>
      <c r="G28" s="157"/>
      <c r="H28" s="157"/>
      <c r="I28" s="157"/>
      <c r="J28" s="157"/>
      <c r="K28" s="158"/>
    </row>
    <row r="29" spans="1:11" x14ac:dyDescent="0.25">
      <c r="A29" s="156"/>
      <c r="B29" s="157"/>
      <c r="C29" s="157"/>
      <c r="D29" s="157"/>
      <c r="E29" s="157"/>
      <c r="F29" s="157"/>
      <c r="G29" s="157"/>
      <c r="H29" s="157"/>
      <c r="I29" s="157"/>
      <c r="J29" s="157"/>
      <c r="K29" s="158"/>
    </row>
    <row r="30" spans="1:11" x14ac:dyDescent="0.25">
      <c r="A30" s="156"/>
      <c r="B30" s="157"/>
      <c r="C30" s="157"/>
      <c r="D30" s="157"/>
      <c r="E30" s="157"/>
      <c r="F30" s="157"/>
      <c r="G30" s="157"/>
      <c r="H30" s="157"/>
      <c r="I30" s="157"/>
      <c r="J30" s="157"/>
      <c r="K30" s="158"/>
    </row>
    <row r="31" spans="1:11" x14ac:dyDescent="0.25">
      <c r="A31" s="156"/>
      <c r="B31" s="157"/>
      <c r="C31" s="157"/>
      <c r="D31" s="157"/>
      <c r="E31" s="157"/>
      <c r="F31" s="157"/>
      <c r="G31" s="157"/>
      <c r="H31" s="157"/>
      <c r="I31" s="157"/>
      <c r="J31" s="157"/>
      <c r="K31" s="158"/>
    </row>
    <row r="32" spans="1:11" x14ac:dyDescent="0.25">
      <c r="A32" s="156"/>
      <c r="B32" s="157"/>
      <c r="C32" s="157"/>
      <c r="D32" s="157"/>
      <c r="E32" s="157"/>
      <c r="F32" s="157"/>
      <c r="G32" s="157"/>
      <c r="H32" s="157"/>
      <c r="I32" s="157"/>
      <c r="J32" s="157"/>
      <c r="K32" s="158"/>
    </row>
    <row r="33" spans="1:11" x14ac:dyDescent="0.25">
      <c r="A33" s="156"/>
      <c r="B33" s="157"/>
      <c r="C33" s="157"/>
      <c r="D33" s="157"/>
      <c r="E33" s="157"/>
      <c r="F33" s="157"/>
      <c r="G33" s="157"/>
      <c r="H33" s="157"/>
      <c r="I33" s="157"/>
      <c r="J33" s="157"/>
      <c r="K33" s="158"/>
    </row>
    <row r="34" spans="1:11" ht="15.75" thickBot="1" x14ac:dyDescent="0.3">
      <c r="A34" s="159"/>
      <c r="B34" s="160"/>
      <c r="C34" s="160"/>
      <c r="D34" s="160"/>
      <c r="E34" s="160"/>
      <c r="F34" s="160"/>
      <c r="G34" s="160"/>
      <c r="H34" s="160"/>
      <c r="I34" s="160"/>
      <c r="J34" s="160"/>
      <c r="K34" s="161"/>
    </row>
    <row r="35" spans="1:1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5">
      <c r="B36" s="6"/>
      <c r="C36" s="6"/>
      <c r="D36" s="6"/>
      <c r="E36" s="6"/>
      <c r="F36" s="6"/>
      <c r="G36" s="6"/>
      <c r="H36" s="6"/>
      <c r="I36" s="6"/>
      <c r="J36" s="6"/>
    </row>
    <row r="37" spans="1:11" x14ac:dyDescent="0.25">
      <c r="B37" s="6"/>
      <c r="C37" s="6"/>
      <c r="D37" s="6"/>
      <c r="E37" s="6"/>
      <c r="F37" s="6"/>
      <c r="G37" s="6"/>
      <c r="H37" s="6"/>
      <c r="I37" s="6"/>
    </row>
    <row r="38" spans="1:11" x14ac:dyDescent="0.25">
      <c r="B38" s="6"/>
      <c r="C38" s="6"/>
      <c r="D38" s="6"/>
      <c r="E38" s="6"/>
      <c r="F38" s="6"/>
      <c r="G38" s="6"/>
      <c r="H38" s="6"/>
      <c r="I38" s="6"/>
    </row>
    <row r="39" spans="1:11" x14ac:dyDescent="0.25">
      <c r="B39" s="6"/>
      <c r="C39" s="6"/>
      <c r="D39" s="6"/>
      <c r="E39" s="6"/>
      <c r="F39" s="6"/>
      <c r="G39" s="6"/>
      <c r="H39" s="6"/>
      <c r="I39" s="6"/>
    </row>
    <row r="40" spans="1:11" x14ac:dyDescent="0.25">
      <c r="B40" s="6"/>
      <c r="C40" s="6"/>
      <c r="D40" s="6"/>
      <c r="E40" s="6"/>
      <c r="F40" s="6"/>
      <c r="G40" s="6"/>
      <c r="H40" s="6"/>
      <c r="I40" s="6"/>
    </row>
    <row r="41" spans="1:11" x14ac:dyDescent="0.25">
      <c r="B41" s="6"/>
      <c r="C41" s="6"/>
      <c r="D41" s="6"/>
      <c r="E41" s="6"/>
      <c r="F41" s="6"/>
      <c r="G41" s="6"/>
      <c r="H41" s="6"/>
      <c r="I41" s="6"/>
    </row>
    <row r="42" spans="1:11" x14ac:dyDescent="0.25">
      <c r="B42" s="6"/>
      <c r="C42" s="6"/>
      <c r="D42" s="6"/>
      <c r="E42" s="6"/>
      <c r="F42" s="6"/>
      <c r="G42" s="6"/>
      <c r="H42" s="6"/>
      <c r="I42" s="6"/>
    </row>
    <row r="43" spans="1:11" x14ac:dyDescent="0.25">
      <c r="B43" s="6"/>
      <c r="C43" s="6"/>
      <c r="D43" s="6"/>
      <c r="E43" s="6"/>
      <c r="F43" s="6"/>
      <c r="G43" s="6"/>
      <c r="H43" s="6"/>
      <c r="I43" s="6"/>
    </row>
    <row r="44" spans="1:11" x14ac:dyDescent="0.25">
      <c r="B44" s="6"/>
      <c r="C44" s="6"/>
      <c r="D44" s="6"/>
      <c r="E44" s="6"/>
      <c r="F44" s="6"/>
      <c r="G44" s="6"/>
      <c r="H44" s="6"/>
      <c r="I44" s="6"/>
    </row>
    <row r="45" spans="1:11" x14ac:dyDescent="0.25">
      <c r="B45" s="6"/>
      <c r="C45" s="6"/>
      <c r="D45" s="6"/>
      <c r="E45" s="6"/>
      <c r="F45" s="6"/>
      <c r="G45" s="6"/>
      <c r="H45" s="6"/>
      <c r="I45" s="6"/>
    </row>
    <row r="46" spans="1:11" x14ac:dyDescent="0.25">
      <c r="B46" s="6"/>
      <c r="C46" s="6"/>
      <c r="D46" s="6"/>
      <c r="E46" s="6"/>
      <c r="F46" s="6"/>
      <c r="G46" s="6"/>
      <c r="H46" s="6"/>
      <c r="I46" s="6"/>
    </row>
    <row r="47" spans="1:11" x14ac:dyDescent="0.25">
      <c r="B47" s="6"/>
      <c r="C47" s="6"/>
      <c r="D47" s="6"/>
      <c r="E47" s="6"/>
      <c r="F47" s="6"/>
      <c r="G47" s="6"/>
      <c r="H47" s="6"/>
      <c r="I47" s="6"/>
    </row>
    <row r="48" spans="1:11" x14ac:dyDescent="0.25">
      <c r="B48" s="6"/>
      <c r="C48" s="6"/>
      <c r="D48" s="6"/>
      <c r="E48" s="6"/>
      <c r="F48" s="6"/>
      <c r="G48" s="6"/>
      <c r="H48" s="6"/>
      <c r="I48" s="6"/>
    </row>
    <row r="49" spans="2:9" x14ac:dyDescent="0.25">
      <c r="B49" s="6"/>
      <c r="C49" s="6"/>
      <c r="D49" s="6"/>
      <c r="E49" s="6"/>
      <c r="F49" s="6"/>
      <c r="G49" s="6"/>
      <c r="H49" s="6"/>
      <c r="I49" s="6"/>
    </row>
    <row r="50" spans="2:9" x14ac:dyDescent="0.25">
      <c r="B50" s="6"/>
      <c r="C50" s="6"/>
      <c r="D50" s="6"/>
      <c r="E50" s="6"/>
      <c r="F50" s="6"/>
      <c r="G50" s="6"/>
      <c r="H50" s="6"/>
      <c r="I50" s="6"/>
    </row>
    <row r="51" spans="2:9" x14ac:dyDescent="0.25">
      <c r="B51" s="6"/>
      <c r="C51" s="6"/>
      <c r="D51" s="6"/>
      <c r="E51" s="6"/>
      <c r="F51" s="6"/>
      <c r="G51" s="6"/>
      <c r="H51" s="6"/>
      <c r="I51" s="6"/>
    </row>
    <row r="52" spans="2:9" x14ac:dyDescent="0.25">
      <c r="B52" s="6"/>
      <c r="C52" s="6"/>
      <c r="D52" s="6"/>
      <c r="E52" s="6"/>
      <c r="F52" s="6"/>
      <c r="G52" s="6"/>
      <c r="H52" s="6"/>
      <c r="I52" s="6"/>
    </row>
    <row r="53" spans="2:9" x14ac:dyDescent="0.25">
      <c r="B53" s="6"/>
      <c r="C53" s="6"/>
      <c r="D53" s="6"/>
      <c r="E53" s="6"/>
      <c r="F53" s="6"/>
      <c r="G53" s="6"/>
      <c r="H53" s="6"/>
      <c r="I53" s="6"/>
    </row>
    <row r="54" spans="2:9" x14ac:dyDescent="0.25">
      <c r="B54" s="6"/>
      <c r="C54" s="6"/>
      <c r="D54" s="6"/>
      <c r="E54" s="6"/>
      <c r="F54" s="6"/>
      <c r="G54" s="6"/>
      <c r="H54" s="6"/>
      <c r="I54" s="6"/>
    </row>
    <row r="55" spans="2:9" x14ac:dyDescent="0.25">
      <c r="B55" s="6"/>
      <c r="C55" s="6"/>
      <c r="D55" s="6"/>
      <c r="E55" s="6"/>
      <c r="F55" s="6"/>
      <c r="G55" s="6"/>
      <c r="H55" s="6"/>
      <c r="I55" s="6"/>
    </row>
    <row r="56" spans="2:9" x14ac:dyDescent="0.25">
      <c r="B56" s="6"/>
      <c r="C56" s="6"/>
      <c r="D56" s="6"/>
      <c r="E56" s="6"/>
      <c r="F56" s="6"/>
      <c r="G56" s="6"/>
      <c r="H56" s="6"/>
      <c r="I56" s="6"/>
    </row>
    <row r="57" spans="2:9" x14ac:dyDescent="0.25">
      <c r="B57" s="6"/>
      <c r="C57" s="6"/>
      <c r="D57" s="6"/>
      <c r="E57" s="6"/>
      <c r="F57" s="6"/>
      <c r="G57" s="6"/>
      <c r="H57" s="6"/>
      <c r="I57" s="6"/>
    </row>
    <row r="58" spans="2:9" x14ac:dyDescent="0.25">
      <c r="B58" s="6"/>
      <c r="C58" s="6"/>
      <c r="D58" s="6"/>
      <c r="E58" s="6"/>
      <c r="F58" s="6"/>
      <c r="G58" s="6"/>
      <c r="H58" s="6"/>
      <c r="I58" s="6"/>
    </row>
    <row r="59" spans="2:9" x14ac:dyDescent="0.25">
      <c r="B59" s="6"/>
      <c r="C59" s="6"/>
      <c r="D59" s="6"/>
      <c r="E59" s="6"/>
      <c r="F59" s="6"/>
      <c r="G59" s="6"/>
      <c r="H59" s="6"/>
      <c r="I59" s="6"/>
    </row>
    <row r="60" spans="2:9" x14ac:dyDescent="0.25">
      <c r="B60" s="6"/>
      <c r="C60" s="6"/>
      <c r="D60" s="6"/>
      <c r="E60" s="6"/>
      <c r="F60" s="6"/>
      <c r="G60" s="6"/>
      <c r="H60" s="6"/>
      <c r="I60" s="6"/>
    </row>
    <row r="61" spans="2:9" x14ac:dyDescent="0.25">
      <c r="B61" s="6"/>
      <c r="C61" s="6"/>
      <c r="D61" s="6"/>
      <c r="E61" s="6"/>
      <c r="F61" s="6"/>
      <c r="G61" s="6"/>
      <c r="H61" s="6"/>
      <c r="I61" s="6"/>
    </row>
    <row r="62" spans="2:9" x14ac:dyDescent="0.25">
      <c r="B62" s="6"/>
      <c r="C62" s="6"/>
      <c r="D62" s="6"/>
      <c r="E62" s="6"/>
      <c r="F62" s="6"/>
      <c r="G62" s="6"/>
      <c r="H62" s="6"/>
      <c r="I62" s="6"/>
    </row>
    <row r="63" spans="2:9" x14ac:dyDescent="0.25">
      <c r="B63" s="6"/>
      <c r="C63" s="6"/>
      <c r="D63" s="6"/>
      <c r="E63" s="6"/>
      <c r="F63" s="6"/>
      <c r="G63" s="6"/>
      <c r="H63" s="6"/>
      <c r="I63" s="6"/>
    </row>
    <row r="64" spans="2:9" x14ac:dyDescent="0.25">
      <c r="B64" s="6"/>
      <c r="C64" s="6"/>
      <c r="D64" s="6"/>
      <c r="E64" s="6"/>
      <c r="F64" s="6"/>
      <c r="G64" s="6"/>
      <c r="H64" s="6"/>
      <c r="I64" s="6"/>
    </row>
    <row r="65" spans="2:9" x14ac:dyDescent="0.25">
      <c r="B65" s="6"/>
      <c r="C65" s="6"/>
      <c r="D65" s="6"/>
      <c r="E65" s="6"/>
      <c r="F65" s="6"/>
      <c r="G65" s="6"/>
      <c r="H65" s="6"/>
      <c r="I65" s="6"/>
    </row>
    <row r="66" spans="2:9" x14ac:dyDescent="0.25">
      <c r="B66" s="6"/>
      <c r="C66" s="6"/>
      <c r="D66" s="6"/>
      <c r="E66" s="6"/>
      <c r="F66" s="6"/>
      <c r="G66" s="6"/>
      <c r="H66" s="6"/>
      <c r="I66" s="6"/>
    </row>
    <row r="67" spans="2:9" x14ac:dyDescent="0.25">
      <c r="B67" s="6"/>
      <c r="C67" s="6"/>
      <c r="D67" s="6"/>
      <c r="E67" s="6"/>
      <c r="F67" s="6"/>
      <c r="G67" s="6"/>
      <c r="H67" s="6"/>
      <c r="I67" s="6"/>
    </row>
    <row r="68" spans="2:9" x14ac:dyDescent="0.25">
      <c r="B68" s="6"/>
      <c r="C68" s="6"/>
      <c r="D68" s="6"/>
      <c r="E68" s="6"/>
      <c r="F68" s="6"/>
      <c r="G68" s="6"/>
      <c r="H68" s="6"/>
      <c r="I68" s="6"/>
    </row>
    <row r="69" spans="2:9" x14ac:dyDescent="0.25">
      <c r="B69" s="6"/>
      <c r="C69" s="6"/>
      <c r="D69" s="6"/>
      <c r="E69" s="6"/>
      <c r="F69" s="6"/>
      <c r="G69" s="6"/>
      <c r="H69" s="6"/>
      <c r="I69" s="6"/>
    </row>
    <row r="70" spans="2:9" x14ac:dyDescent="0.25">
      <c r="B70" s="6"/>
      <c r="C70" s="6"/>
      <c r="D70" s="6"/>
      <c r="E70" s="6"/>
      <c r="F70" s="6"/>
      <c r="G70" s="6"/>
      <c r="H70" s="6"/>
      <c r="I70" s="6"/>
    </row>
    <row r="71" spans="2:9" x14ac:dyDescent="0.25">
      <c r="B71" s="6"/>
      <c r="C71" s="6"/>
      <c r="D71" s="6"/>
      <c r="E71" s="6"/>
      <c r="F71" s="6"/>
      <c r="G71" s="6"/>
      <c r="H71" s="6"/>
      <c r="I71" s="6"/>
    </row>
    <row r="72" spans="2:9" x14ac:dyDescent="0.25">
      <c r="B72" s="6"/>
      <c r="C72" s="6"/>
      <c r="D72" s="6"/>
      <c r="E72" s="6"/>
      <c r="F72" s="6"/>
      <c r="G72" s="6"/>
      <c r="H72" s="6"/>
      <c r="I72" s="6"/>
    </row>
    <row r="73" spans="2:9" x14ac:dyDescent="0.25">
      <c r="B73" s="6"/>
      <c r="C73" s="6"/>
      <c r="D73" s="6"/>
      <c r="E73" s="6"/>
      <c r="F73" s="6"/>
      <c r="G73" s="6"/>
      <c r="H73" s="6"/>
      <c r="I73" s="6"/>
    </row>
    <row r="74" spans="2:9" x14ac:dyDescent="0.25">
      <c r="B74" s="6"/>
      <c r="C74" s="6"/>
      <c r="D74" s="6"/>
      <c r="E74" s="6"/>
      <c r="F74" s="6"/>
      <c r="G74" s="6"/>
      <c r="H74" s="6"/>
      <c r="I74" s="6"/>
    </row>
    <row r="75" spans="2:9" x14ac:dyDescent="0.25">
      <c r="B75" s="6"/>
      <c r="C75" s="6"/>
      <c r="D75" s="6"/>
      <c r="E75" s="6"/>
      <c r="F75" s="6"/>
      <c r="G75" s="6"/>
      <c r="H75" s="6"/>
      <c r="I75" s="6"/>
    </row>
    <row r="76" spans="2:9" x14ac:dyDescent="0.25">
      <c r="B76" s="6"/>
      <c r="C76" s="6"/>
      <c r="D76" s="6"/>
      <c r="E76" s="6"/>
      <c r="F76" s="6"/>
      <c r="G76" s="6"/>
      <c r="H76" s="6"/>
      <c r="I76" s="6"/>
    </row>
    <row r="77" spans="2:9" x14ac:dyDescent="0.25">
      <c r="B77" s="6"/>
      <c r="C77" s="6"/>
      <c r="D77" s="6"/>
      <c r="E77" s="6"/>
      <c r="F77" s="6"/>
      <c r="G77" s="6"/>
      <c r="H77" s="6"/>
      <c r="I77" s="6"/>
    </row>
    <row r="78" spans="2:9" x14ac:dyDescent="0.25">
      <c r="B78" s="6"/>
      <c r="C78" s="6"/>
      <c r="D78" s="6"/>
      <c r="E78" s="6"/>
      <c r="F78" s="6"/>
      <c r="G78" s="6"/>
      <c r="H78" s="6"/>
      <c r="I78" s="6"/>
    </row>
    <row r="189" spans="2:2" x14ac:dyDescent="0.25">
      <c r="B189" s="6"/>
    </row>
    <row r="210" spans="3:3" x14ac:dyDescent="0.25">
      <c r="C210" s="2"/>
    </row>
    <row r="228" spans="3:3" x14ac:dyDescent="0.25">
      <c r="C228" s="61"/>
    </row>
    <row r="240" spans="3:3" x14ac:dyDescent="0.25">
      <c r="C240" s="61"/>
    </row>
    <row r="252" spans="3:3" x14ac:dyDescent="0.25">
      <c r="C252" s="2"/>
    </row>
    <row r="261" spans="2:3" x14ac:dyDescent="0.25">
      <c r="C261" s="2"/>
    </row>
    <row r="265" spans="2:3" x14ac:dyDescent="0.25">
      <c r="B265" s="62"/>
    </row>
    <row r="269" spans="2:3" x14ac:dyDescent="0.25">
      <c r="C269" s="2"/>
    </row>
    <row r="280" spans="3:3" x14ac:dyDescent="0.25">
      <c r="C280" s="2"/>
    </row>
    <row r="311" spans="3:3" x14ac:dyDescent="0.25">
      <c r="C311" s="2"/>
    </row>
    <row r="332" spans="3:3" x14ac:dyDescent="0.25">
      <c r="C332" s="2"/>
    </row>
    <row r="334" spans="3:3" x14ac:dyDescent="0.25">
      <c r="C334" s="2"/>
    </row>
    <row r="344" spans="3:3" x14ac:dyDescent="0.25">
      <c r="C344" s="2"/>
    </row>
    <row r="365" spans="3:3" x14ac:dyDescent="0.25">
      <c r="C365" s="2"/>
    </row>
    <row r="375" spans="3:3" x14ac:dyDescent="0.25">
      <c r="C375" s="2"/>
    </row>
    <row r="390" spans="3:3" x14ac:dyDescent="0.25">
      <c r="C390" s="2"/>
    </row>
    <row r="399" spans="3:3" x14ac:dyDescent="0.25">
      <c r="C399" s="2"/>
    </row>
  </sheetData>
  <sortState xmlns:xlrd2="http://schemas.microsoft.com/office/spreadsheetml/2017/richdata2" ref="A7:K23">
    <sortCondition descending="1" ref="K7:K23"/>
    <sortCondition descending="1" ref="J7:J23"/>
    <sortCondition descending="1" ref="G7:G23"/>
  </sortState>
  <mergeCells count="3">
    <mergeCell ref="A5:K5"/>
    <mergeCell ref="G6:I6"/>
    <mergeCell ref="A27:K34"/>
  </mergeCells>
  <phoneticPr fontId="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KL A Ffm Gr. 1</vt:lpstr>
      <vt:lpstr>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Nagel</dc:creator>
  <cp:lastModifiedBy>Klaus-Dieter Hofmann</cp:lastModifiedBy>
  <cp:lastPrinted>2025-04-14T08:37:29Z</cp:lastPrinted>
  <dcterms:created xsi:type="dcterms:W3CDTF">2021-06-28T15:10:31Z</dcterms:created>
  <dcterms:modified xsi:type="dcterms:W3CDTF">2025-04-28T10:21:20Z</dcterms:modified>
</cp:coreProperties>
</file>